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190155fb43353f/桌面/"/>
    </mc:Choice>
  </mc:AlternateContent>
  <xr:revisionPtr revIDLastSave="1" documentId="8_{B5887B29-FA53-4333-A4DE-5D746C984394}" xr6:coauthVersionLast="45" xr6:coauthVersionMax="45" xr10:uidLastSave="{184EED60-A431-4B0E-97DD-087DED71C2DC}"/>
  <bookViews>
    <workbookView xWindow="180" yWindow="840" windowWidth="22092" windowHeight="8736" xr2:uid="{FD5900F0-754D-4375-961F-F641664763B6}"/>
  </bookViews>
  <sheets>
    <sheet name="104-1060511院課程" sheetId="2" r:id="rId1"/>
  </sheets>
  <definedNames>
    <definedName name="_xlnm.Print_Titles" localSheetId="0">'104-1060511院課程'!$1:$6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2" l="1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G25" i="2"/>
  <c r="F26" i="2"/>
  <c r="G26" i="2"/>
  <c r="F27" i="2"/>
  <c r="G27" i="2"/>
  <c r="F28" i="2"/>
  <c r="G28" i="2"/>
  <c r="AC31" i="2"/>
  <c r="AC32" i="2"/>
  <c r="AC33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C34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C39" i="2"/>
  <c r="AC40" i="2"/>
  <c r="AC52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AC53" i="2"/>
  <c r="F56" i="2"/>
  <c r="G56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C64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V75" i="2"/>
  <c r="W75" i="2"/>
  <c r="X75" i="2"/>
  <c r="Y75" i="2"/>
  <c r="Z75" i="2"/>
  <c r="AA75" i="2"/>
  <c r="AC75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C76" i="2"/>
  <c r="AC81" i="2"/>
  <c r="AC116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C161" i="2"/>
  <c r="H162" i="2"/>
  <c r="J162" i="2"/>
  <c r="L162" i="2"/>
  <c r="N162" i="2"/>
  <c r="P162" i="2"/>
  <c r="R162" i="2"/>
  <c r="T162" i="2"/>
  <c r="V162" i="2"/>
  <c r="V164" i="2" s="1"/>
  <c r="AB164" i="2" s="1"/>
  <c r="X162" i="2"/>
  <c r="Z162" i="2"/>
  <c r="AB162" i="2"/>
  <c r="AC163" i="2" s="1"/>
  <c r="AB163" i="2"/>
  <c r="H164" i="2"/>
  <c r="J164" i="2"/>
  <c r="L164" i="2"/>
  <c r="N164" i="2"/>
  <c r="P164" i="2"/>
  <c r="R164" i="2"/>
  <c r="T164" i="2"/>
  <c r="X164" i="2"/>
  <c r="Z164" i="2"/>
  <c r="H165" i="2"/>
  <c r="J165" i="2"/>
  <c r="L165" i="2"/>
  <c r="N165" i="2"/>
  <c r="P165" i="2"/>
  <c r="R165" i="2"/>
  <c r="T165" i="2"/>
  <c r="V165" i="2"/>
  <c r="X165" i="2"/>
  <c r="Z165" i="2"/>
  <c r="AB16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chweng</author>
  </authors>
  <commentList>
    <comment ref="D16" authorId="0" shapeId="0" xr:uid="{00000000-0006-0000-0100-000001000000}">
      <text>
        <r>
          <rPr>
            <b/>
            <sz val="9"/>
            <color indexed="81"/>
            <rFont val="新細明體"/>
            <family val="1"/>
            <charset val="136"/>
          </rPr>
          <t>chweng:</t>
        </r>
        <r>
          <rPr>
            <sz val="9"/>
            <color indexed="81"/>
            <rFont val="新細明體"/>
            <family val="1"/>
            <charset val="136"/>
          </rPr>
          <t xml:space="preserve">
生活科技/家政/計算音樂/美術/藝術生活
各校自選二科，共4學分</t>
        </r>
      </text>
    </comment>
    <comment ref="D18" authorId="0" shapeId="0" xr:uid="{00000000-0006-0000-0100-000002000000}">
      <text>
        <r>
          <rPr>
            <b/>
            <sz val="9"/>
            <color indexed="81"/>
            <rFont val="新細明體"/>
            <family val="1"/>
            <charset val="136"/>
          </rPr>
          <t>chweng: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  <r>
          <rPr>
            <sz val="8"/>
            <color indexed="81"/>
            <rFont val="新細明體"/>
            <family val="1"/>
            <charset val="136"/>
          </rPr>
          <t>生活科技/家政/計算機概論/生涯規劃/法律與生活/環境科學概論
自選二科，共4學分</t>
        </r>
      </text>
    </comment>
  </commentList>
</comments>
</file>

<file path=xl/sharedStrings.xml><?xml version="1.0" encoding="utf-8"?>
<sst xmlns="http://schemas.openxmlformats.org/spreadsheetml/2006/main" count="375" uniqueCount="221">
  <si>
    <t>民國107年12月11日校課程委員會修訂</t>
    <phoneticPr fontId="4" type="noConversion"/>
  </si>
  <si>
    <t>民國107年3月27日校課程委員會修訂</t>
    <phoneticPr fontId="4" type="noConversion"/>
  </si>
  <si>
    <r>
      <rPr>
        <sz val="11"/>
        <color rgb="FF222222"/>
        <rFont val="細明體"/>
        <family val="3"/>
        <charset val="136"/>
      </rPr>
      <t>民國</t>
    </r>
    <r>
      <rPr>
        <sz val="11"/>
        <color rgb="FF222222"/>
        <rFont val="Arial"/>
        <family val="2"/>
      </rPr>
      <t>106</t>
    </r>
    <r>
      <rPr>
        <sz val="11"/>
        <color rgb="FF222222"/>
        <rFont val="細明體"/>
        <family val="3"/>
        <charset val="136"/>
      </rPr>
      <t>年</t>
    </r>
    <r>
      <rPr>
        <sz val="11"/>
        <color rgb="FF222222"/>
        <rFont val="Arial"/>
        <family val="2"/>
      </rPr>
      <t>6</t>
    </r>
    <r>
      <rPr>
        <sz val="11"/>
        <color rgb="FF222222"/>
        <rFont val="細明體"/>
        <family val="3"/>
        <charset val="136"/>
      </rPr>
      <t>月</t>
    </r>
    <r>
      <rPr>
        <sz val="11"/>
        <color rgb="FF222222"/>
        <rFont val="Arial"/>
        <family val="2"/>
      </rPr>
      <t>6</t>
    </r>
    <r>
      <rPr>
        <sz val="11"/>
        <color rgb="FF222222"/>
        <rFont val="細明體"/>
        <family val="3"/>
        <charset val="136"/>
      </rPr>
      <t>日校課程委員會修訂</t>
    </r>
    <phoneticPr fontId="4" type="noConversion"/>
  </si>
  <si>
    <t>中華民國106年03月21日校課程委員會修訂</t>
  </si>
  <si>
    <t>中華民國105年12月28日校課程發展委員會修訂</t>
  </si>
  <si>
    <t>中華民國105年10月19日校課程發展委員會修訂</t>
    <phoneticPr fontId="4" type="noConversion"/>
  </si>
  <si>
    <t>中華民國104年12月22日校課程發展委員會修訂</t>
  </si>
  <si>
    <t>中華民國104年06月10日校教務會議修訂</t>
    <phoneticPr fontId="4" type="noConversion"/>
  </si>
  <si>
    <t>104年06月03日校課程發展委員會修訂通過</t>
    <phoneticPr fontId="4" type="noConversion"/>
  </si>
  <si>
    <t>104年04月08日教務會議修訂通過</t>
    <phoneticPr fontId="4" type="noConversion"/>
  </si>
  <si>
    <t>104年03月18日校課程發展委員會訂定</t>
    <phoneticPr fontId="4" type="noConversion"/>
  </si>
  <si>
    <t>4.為配合業界趨勢需求及滿足學生專業實務技能多元選擇，本科學生選修科內各年級開設之校定選修課程承認其為選修學分。
5.本科選修科目開放跨年級選修。</t>
    <phoneticPr fontId="4" type="noConversion"/>
  </si>
  <si>
    <t>3.開放「兒童多媒體跨領域學程」之課程學分列入本科學生重補修不足之選修學分</t>
    <phoneticPr fontId="4" type="noConversion"/>
  </si>
  <si>
    <t>2.「選修分類通識課程及進階分類通識課程」依每學期實際所開之科目。</t>
    <phoneticPr fontId="4" type="noConversion"/>
  </si>
  <si>
    <t>1.「學生畢業前應符合本科學生畢業門檻實施要點之規定」</t>
    <phoneticPr fontId="4" type="noConversion"/>
  </si>
  <si>
    <r>
      <t>※總畢業學分數需修滿</t>
    </r>
    <r>
      <rPr>
        <u/>
        <sz val="12"/>
        <rFont val="標楷體"/>
        <family val="4"/>
        <charset val="136"/>
      </rPr>
      <t xml:space="preserve"> 220 </t>
    </r>
    <r>
      <rPr>
        <sz val="12"/>
        <rFont val="標楷體"/>
        <family val="4"/>
        <charset val="136"/>
      </rPr>
      <t>學分（必修</t>
    </r>
    <r>
      <rPr>
        <u/>
        <sz val="12"/>
        <rFont val="標楷體"/>
        <family val="4"/>
        <charset val="136"/>
      </rPr>
      <t>167</t>
    </r>
    <r>
      <rPr>
        <sz val="12"/>
        <rFont val="標楷體"/>
        <family val="4"/>
        <charset val="136"/>
      </rPr>
      <t>學分，選修至少53學分）</t>
    </r>
    <phoneticPr fontId="4" type="noConversion"/>
  </si>
  <si>
    <t>各學期總時數</t>
    <phoneticPr fontId="4" type="noConversion"/>
  </si>
  <si>
    <t>各學期總學分數</t>
    <phoneticPr fontId="4" type="noConversion"/>
  </si>
  <si>
    <t>各學期選修學分數</t>
    <phoneticPr fontId="11" type="noConversion"/>
  </si>
  <si>
    <t>各學期必修學分數</t>
    <phoneticPr fontId="4" type="noConversion"/>
  </si>
  <si>
    <t>合 計</t>
    <phoneticPr fontId="4" type="noConversion"/>
  </si>
  <si>
    <t>小計</t>
    <phoneticPr fontId="4" type="noConversion"/>
  </si>
  <si>
    <t>小計</t>
    <phoneticPr fontId="11" type="noConversion"/>
  </si>
  <si>
    <t>進階特效剪輯</t>
  </si>
  <si>
    <t>進階單機攝影實務</t>
  </si>
  <si>
    <t>多機攝影實務</t>
    <phoneticPr fontId="4" type="noConversion"/>
  </si>
  <si>
    <t>角色造型</t>
    <phoneticPr fontId="4" type="noConversion"/>
  </si>
  <si>
    <t>實作</t>
    <phoneticPr fontId="4" type="noConversion"/>
  </si>
  <si>
    <t>醫護節目製作</t>
    <phoneticPr fontId="4" type="noConversion"/>
  </si>
  <si>
    <t>類型片研究</t>
  </si>
  <si>
    <t>原民文化暨影像紀錄</t>
    <phoneticPr fontId="3" type="noConversion"/>
  </si>
  <si>
    <t>麥克筆技法</t>
    <phoneticPr fontId="4" type="noConversion"/>
  </si>
  <si>
    <t>電影學</t>
  </si>
  <si>
    <t>音樂影像專題</t>
    <phoneticPr fontId="4" type="noConversion"/>
  </si>
  <si>
    <t>科普節目製作</t>
    <phoneticPr fontId="4" type="noConversion"/>
  </si>
  <si>
    <t>實驗專題</t>
    <phoneticPr fontId="4" type="noConversion"/>
  </si>
  <si>
    <t>工業設計</t>
    <phoneticPr fontId="4" type="noConversion"/>
  </si>
  <si>
    <t xml:space="preserve"> </t>
    <phoneticPr fontId="4" type="noConversion"/>
  </si>
  <si>
    <t>紀實片專題</t>
    <phoneticPr fontId="4" type="noConversion"/>
  </si>
  <si>
    <t>劇情專題</t>
    <phoneticPr fontId="4" type="noConversion"/>
  </si>
  <si>
    <t>數位錄像</t>
    <phoneticPr fontId="4" type="noConversion"/>
  </si>
  <si>
    <t>影視學理解析</t>
    <phoneticPr fontId="4" type="noConversion"/>
  </si>
  <si>
    <t>影視發展史</t>
    <phoneticPr fontId="4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</si>
  <si>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 type="noConversion"/>
  </si>
  <si>
    <t xml:space="preserve">                                 </t>
    <phoneticPr fontId="4" type="noConversion"/>
  </si>
  <si>
    <t>視傳媒體導讀</t>
    <phoneticPr fontId="4" type="noConversion"/>
  </si>
  <si>
    <t>媒體識讀</t>
    <phoneticPr fontId="4" type="noConversion"/>
  </si>
  <si>
    <t>進階劇本寫作</t>
    <phoneticPr fontId="4" type="noConversion"/>
  </si>
  <si>
    <t>服裝設計</t>
    <phoneticPr fontId="4" type="noConversion"/>
  </si>
  <si>
    <t>廣告專題</t>
    <phoneticPr fontId="4" type="noConversion"/>
  </si>
  <si>
    <t>影像傳播設計模組</t>
    <phoneticPr fontId="4" type="noConversion"/>
  </si>
  <si>
    <t>理論</t>
    <phoneticPr fontId="4" type="noConversion"/>
  </si>
  <si>
    <t>動畫產品企劃</t>
  </si>
  <si>
    <t>多媒體互動設計</t>
  </si>
  <si>
    <t>進階電腦動畫應用</t>
    <phoneticPr fontId="4" type="noConversion"/>
  </si>
  <si>
    <t>日本動畫研究</t>
    <phoneticPr fontId="4" type="noConversion"/>
  </si>
  <si>
    <t>當代藝術思潮</t>
  </si>
  <si>
    <t>風格設計實務</t>
    <phoneticPr fontId="4" type="noConversion"/>
  </si>
  <si>
    <t>手機互動多媒體</t>
    <phoneticPr fontId="4" type="noConversion"/>
  </si>
  <si>
    <t>美術鑑賞</t>
  </si>
  <si>
    <t>動畫類型研析</t>
    <phoneticPr fontId="4" type="noConversion"/>
  </si>
  <si>
    <t>實驗動畫</t>
  </si>
  <si>
    <t>偶動畫</t>
    <phoneticPr fontId="4" type="noConversion"/>
  </si>
  <si>
    <t>3D動畫實務工作坊</t>
    <phoneticPr fontId="4" type="noConversion"/>
  </si>
  <si>
    <t>光影精修工坊</t>
    <phoneticPr fontId="4" type="noConversion"/>
  </si>
  <si>
    <t>數位雕刻</t>
    <phoneticPr fontId="4" type="noConversion"/>
  </si>
  <si>
    <t>動畫短片創作</t>
    <phoneticPr fontId="4" type="noConversion"/>
  </si>
  <si>
    <t>繪本創作與研究</t>
    <phoneticPr fontId="4" type="noConversion"/>
  </si>
  <si>
    <t>動畫媒材與應用</t>
    <phoneticPr fontId="4" type="noConversion"/>
  </si>
  <si>
    <t>特效元件製作</t>
    <phoneticPr fontId="4" type="noConversion"/>
  </si>
  <si>
    <t>進階角色設計</t>
    <phoneticPr fontId="4" type="noConversion"/>
  </si>
  <si>
    <t>數位雕塑</t>
    <phoneticPr fontId="4" type="noConversion"/>
  </si>
  <si>
    <t>極短篇動畫</t>
    <phoneticPr fontId="4" type="noConversion"/>
  </si>
  <si>
    <t>數位特效</t>
    <phoneticPr fontId="4" type="noConversion"/>
  </si>
  <si>
    <t>3D動畫進階</t>
    <phoneticPr fontId="4" type="noConversion"/>
  </si>
  <si>
    <t>創意動畫設計模組</t>
    <phoneticPr fontId="4" type="noConversion"/>
  </si>
  <si>
    <t>創意思考與方法</t>
    <phoneticPr fontId="4" type="noConversion"/>
  </si>
  <si>
    <t>專業服務學習</t>
    <phoneticPr fontId="4" type="noConversion"/>
  </si>
  <si>
    <t>創意與創業</t>
    <phoneticPr fontId="4" type="noConversion"/>
  </si>
  <si>
    <t>設計繪畫</t>
    <phoneticPr fontId="4" type="noConversion"/>
  </si>
  <si>
    <t>多媒材彩繪技巧</t>
    <phoneticPr fontId="4" type="noConversion"/>
  </si>
  <si>
    <t>商業攝影</t>
    <phoneticPr fontId="4" type="noConversion"/>
  </si>
  <si>
    <t>台灣電影史</t>
    <phoneticPr fontId="4" type="noConversion"/>
  </si>
  <si>
    <t>導演實務</t>
  </si>
  <si>
    <t>動畫配音與聲音設計</t>
    <phoneticPr fontId="4" type="noConversion"/>
  </si>
  <si>
    <t>數位插畫</t>
    <phoneticPr fontId="4" type="noConversion"/>
  </si>
  <si>
    <t>聲音設計</t>
    <phoneticPr fontId="4" type="noConversion"/>
  </si>
  <si>
    <t>光影調教工坊</t>
    <phoneticPr fontId="4" type="noConversion"/>
  </si>
  <si>
    <t>策展美學</t>
    <phoneticPr fontId="4" type="noConversion"/>
  </si>
  <si>
    <t>虛擬擴增實境導論</t>
    <phoneticPr fontId="4" type="noConversion"/>
  </si>
  <si>
    <t>網頁設計</t>
    <phoneticPr fontId="4" type="noConversion"/>
  </si>
  <si>
    <t>表演學</t>
    <phoneticPr fontId="4" type="noConversion"/>
  </si>
  <si>
    <t>漫畫研究</t>
  </si>
  <si>
    <t>數位繪圖</t>
    <phoneticPr fontId="4" type="noConversion"/>
  </si>
  <si>
    <t>產學專題製作II</t>
    <phoneticPr fontId="4" type="noConversion"/>
  </si>
  <si>
    <t>產學專題製作I</t>
    <phoneticPr fontId="4" type="noConversion"/>
  </si>
  <si>
    <t>專題</t>
    <phoneticPr fontId="4" type="noConversion"/>
  </si>
  <si>
    <t>轉播實習</t>
    <phoneticPr fontId="4" type="noConversion"/>
  </si>
  <si>
    <r>
      <rPr>
        <sz val="9"/>
        <color theme="1"/>
        <rFont val="標楷體"/>
        <family val="4"/>
        <charset val="136"/>
      </rPr>
      <t>產業實習IV</t>
    </r>
    <r>
      <rPr>
        <sz val="9"/>
        <rFont val="標楷體"/>
        <family val="4"/>
        <charset val="136"/>
      </rPr>
      <t>*</t>
    </r>
    <phoneticPr fontId="4" type="noConversion"/>
  </si>
  <si>
    <t>產業實習III</t>
    <phoneticPr fontId="4" type="noConversion"/>
  </si>
  <si>
    <t>產業實習II</t>
    <phoneticPr fontId="4" type="noConversion"/>
  </si>
  <si>
    <t>產業實習I</t>
  </si>
  <si>
    <t>就業進路</t>
    <phoneticPr fontId="4" type="noConversion"/>
  </si>
  <si>
    <t>實習</t>
    <phoneticPr fontId="4" type="noConversion"/>
  </si>
  <si>
    <t>環境保護與永續發展</t>
  </si>
  <si>
    <t>外語實習</t>
    <phoneticPr fontId="4" type="noConversion"/>
  </si>
  <si>
    <t>國際移動學習</t>
    <phoneticPr fontId="4" type="noConversion"/>
  </si>
  <si>
    <t>合唱藝術II</t>
    <phoneticPr fontId="4" type="noConversion"/>
  </si>
  <si>
    <t>合唱藝術I</t>
    <phoneticPr fontId="4" type="noConversion"/>
  </si>
  <si>
    <t>全民國防教育軍事訓練課程</t>
    <phoneticPr fontId="4" type="noConversion"/>
  </si>
  <si>
    <t>全民國防教育</t>
    <phoneticPr fontId="4" type="noConversion"/>
  </si>
  <si>
    <t>安全與衛生</t>
  </si>
  <si>
    <t>挑戰大師-精英培育</t>
    <phoneticPr fontId="4" type="noConversion"/>
  </si>
  <si>
    <t>景觀療癒與園藝治療</t>
    <phoneticPr fontId="4" type="noConversion"/>
  </si>
  <si>
    <t>創意啦啦舞運動</t>
    <phoneticPr fontId="4" type="noConversion"/>
  </si>
  <si>
    <t>競技啦啦隊運動</t>
    <phoneticPr fontId="4" type="noConversion"/>
  </si>
  <si>
    <t>通識課程</t>
    <phoneticPr fontId="4" type="noConversion"/>
  </si>
  <si>
    <t>校訂
選修
55</t>
    <phoneticPr fontId="4" type="noConversion"/>
  </si>
  <si>
    <t>專業及實習科目小計</t>
    <phoneticPr fontId="11" type="noConversion"/>
  </si>
  <si>
    <t>商業動畫短片</t>
    <phoneticPr fontId="4" type="noConversion"/>
  </si>
  <si>
    <t>3D動畫製作原理</t>
    <phoneticPr fontId="4" type="noConversion"/>
  </si>
  <si>
    <t>動畫美術指導</t>
    <phoneticPr fontId="4" type="noConversion"/>
  </si>
  <si>
    <t>動畫運動規律</t>
  </si>
  <si>
    <t>3D材質</t>
    <phoneticPr fontId="4" type="noConversion"/>
  </si>
  <si>
    <t>3D建模</t>
    <phoneticPr fontId="4" type="noConversion"/>
  </si>
  <si>
    <t>2D電腦動畫</t>
    <phoneticPr fontId="4" type="noConversion"/>
  </si>
  <si>
    <t>2D動作設計</t>
    <phoneticPr fontId="4" type="noConversion"/>
  </si>
  <si>
    <t>動畫角色設計</t>
    <phoneticPr fontId="4" type="noConversion"/>
  </si>
  <si>
    <t>動畫導論</t>
  </si>
  <si>
    <t>創意動畫設計模組24</t>
    <phoneticPr fontId="4" type="noConversion"/>
  </si>
  <si>
    <t>燈光設計</t>
    <phoneticPr fontId="4" type="noConversion"/>
  </si>
  <si>
    <t>攝影棚實務</t>
  </si>
  <si>
    <t>製片實務</t>
  </si>
  <si>
    <t>美術指導</t>
    <phoneticPr fontId="4" type="noConversion"/>
  </si>
  <si>
    <t>新聞採編</t>
    <phoneticPr fontId="4" type="noConversion"/>
  </si>
  <si>
    <t>影視理論與批評</t>
    <phoneticPr fontId="4" type="noConversion"/>
  </si>
  <si>
    <t>影視節目製作</t>
    <phoneticPr fontId="4" type="noConversion"/>
  </si>
  <si>
    <t>媒介經營管理</t>
    <phoneticPr fontId="4" type="noConversion"/>
  </si>
  <si>
    <t>影視攝影</t>
  </si>
  <si>
    <t>影視原理</t>
    <phoneticPr fontId="4" type="noConversion"/>
  </si>
  <si>
    <t>影像傳播設計模組25</t>
    <phoneticPr fontId="4" type="noConversion"/>
  </si>
  <si>
    <t>作品集*</t>
    <phoneticPr fontId="4" type="noConversion"/>
  </si>
  <si>
    <t>專題製作II</t>
  </si>
  <si>
    <t>專題製作I</t>
  </si>
  <si>
    <t>動態影像合成</t>
  </si>
  <si>
    <t>數位錄音</t>
  </si>
  <si>
    <t>數位影像處理</t>
    <phoneticPr fontId="4" type="noConversion"/>
  </si>
  <si>
    <t>圖文設計</t>
    <phoneticPr fontId="4" type="noConversion"/>
  </si>
  <si>
    <t>表現技法</t>
    <phoneticPr fontId="4" type="noConversion"/>
  </si>
  <si>
    <t>影音剪輯</t>
  </si>
  <si>
    <t>電腦繪圖</t>
  </si>
  <si>
    <t>造型原理</t>
    <phoneticPr fontId="4" type="noConversion"/>
  </si>
  <si>
    <t>透視圖學</t>
    <phoneticPr fontId="4" type="noConversion"/>
  </si>
  <si>
    <t>平面攝影</t>
    <phoneticPr fontId="4" type="noConversion"/>
  </si>
  <si>
    <t>專業基礎課程35</t>
    <phoneticPr fontId="4" type="noConversion"/>
  </si>
  <si>
    <t>專業及實習84</t>
    <phoneticPr fontId="4" type="noConversion"/>
  </si>
  <si>
    <t>小         計</t>
    <phoneticPr fontId="4" type="noConversion"/>
  </si>
  <si>
    <t xml:space="preserve"> 健康傳播理論</t>
    <phoneticPr fontId="4" type="noConversion"/>
  </si>
  <si>
    <t xml:space="preserve"> 醫療節目企劃</t>
    <phoneticPr fontId="4" type="noConversion"/>
  </si>
  <si>
    <t>專業4</t>
    <phoneticPr fontId="4" type="noConversion"/>
  </si>
  <si>
    <t>危急救護</t>
    <phoneticPr fontId="11" type="noConversion"/>
  </si>
  <si>
    <t>健康維護</t>
    <phoneticPr fontId="11" type="noConversion"/>
  </si>
  <si>
    <t>校特色4</t>
    <phoneticPr fontId="4" type="noConversion"/>
  </si>
  <si>
    <t>健康服務模組課程</t>
    <phoneticPr fontId="4" type="noConversion"/>
  </si>
  <si>
    <t>校定必修8</t>
    <phoneticPr fontId="4" type="noConversion"/>
  </si>
  <si>
    <t>小         計</t>
  </si>
  <si>
    <t>劇本寫作</t>
    <phoneticPr fontId="4" type="noConversion"/>
  </si>
  <si>
    <t>素描</t>
    <phoneticPr fontId="4" type="noConversion"/>
  </si>
  <si>
    <t>繪畫</t>
    <phoneticPr fontId="4" type="noConversion"/>
  </si>
  <si>
    <t>色彩學</t>
  </si>
  <si>
    <t>辦公室自動化</t>
    <phoneticPr fontId="4" type="noConversion"/>
  </si>
  <si>
    <t>通識職能課程13</t>
    <phoneticPr fontId="4" type="noConversion"/>
  </si>
  <si>
    <t>自然類</t>
    <phoneticPr fontId="4" type="noConversion"/>
  </si>
  <si>
    <t>外語類</t>
    <phoneticPr fontId="4" type="noConversion"/>
  </si>
  <si>
    <t>進階分類
通識課程4</t>
    <phoneticPr fontId="4" type="noConversion"/>
  </si>
  <si>
    <t>博雅分類通識課程2</t>
    <phoneticPr fontId="4" type="noConversion"/>
  </si>
  <si>
    <t>服務學習與實踐</t>
    <phoneticPr fontId="4" type="noConversion"/>
  </si>
  <si>
    <t>康寧勞作教育</t>
    <phoneticPr fontId="11" type="noConversion"/>
  </si>
  <si>
    <t>康寧全人教育2</t>
    <phoneticPr fontId="4" type="noConversion"/>
  </si>
  <si>
    <t>核心通識教育
課程2</t>
    <phoneticPr fontId="4" type="noConversion"/>
  </si>
  <si>
    <t>全民國防教育2</t>
    <phoneticPr fontId="4" type="noConversion"/>
  </si>
  <si>
    <t>體育興趣選項</t>
    <phoneticPr fontId="4" type="noConversion"/>
  </si>
  <si>
    <t>體育</t>
    <phoneticPr fontId="11" type="noConversion"/>
  </si>
  <si>
    <t>體育領域6</t>
    <phoneticPr fontId="4" type="noConversion"/>
  </si>
  <si>
    <t>計算機概論</t>
    <phoneticPr fontId="11" type="noConversion"/>
  </si>
  <si>
    <t>生涯規劃</t>
    <phoneticPr fontId="11" type="noConversion"/>
  </si>
  <si>
    <t>生活領域4</t>
    <phoneticPr fontId="4" type="noConversion"/>
  </si>
  <si>
    <t>藝術生活</t>
    <phoneticPr fontId="11" type="noConversion"/>
  </si>
  <si>
    <t>音樂</t>
    <phoneticPr fontId="11" type="noConversion"/>
  </si>
  <si>
    <t>藝術領域4</t>
    <phoneticPr fontId="4" type="noConversion"/>
  </si>
  <si>
    <t>生物</t>
    <phoneticPr fontId="11" type="noConversion"/>
  </si>
  <si>
    <t>化學</t>
    <phoneticPr fontId="11" type="noConversion"/>
  </si>
  <si>
    <t>物理</t>
    <phoneticPr fontId="11" type="noConversion"/>
  </si>
  <si>
    <t>自然領域6</t>
    <phoneticPr fontId="4" type="noConversion"/>
  </si>
  <si>
    <t>公民與社會</t>
    <phoneticPr fontId="11" type="noConversion"/>
  </si>
  <si>
    <t>地理</t>
    <phoneticPr fontId="11" type="noConversion"/>
  </si>
  <si>
    <t>歷史</t>
    <phoneticPr fontId="11" type="noConversion"/>
  </si>
  <si>
    <t>社會領域8</t>
    <phoneticPr fontId="4" type="noConversion"/>
  </si>
  <si>
    <t>數學</t>
    <phoneticPr fontId="11" type="noConversion"/>
  </si>
  <si>
    <t>數學領域6</t>
    <phoneticPr fontId="4" type="noConversion"/>
  </si>
  <si>
    <t>英文</t>
    <phoneticPr fontId="11" type="noConversion"/>
  </si>
  <si>
    <t>國文</t>
    <phoneticPr fontId="11" type="noConversion"/>
  </si>
  <si>
    <t>語文領域16</t>
    <phoneticPr fontId="4" type="noConversion"/>
  </si>
  <si>
    <t>基礎能力課程52</t>
    <phoneticPr fontId="4" type="noConversion"/>
  </si>
  <si>
    <t>一般科目：73學分</t>
    <phoneticPr fontId="4" type="noConversion"/>
  </si>
  <si>
    <t>時數</t>
    <phoneticPr fontId="4" type="noConversion"/>
  </si>
  <si>
    <t>學分數</t>
    <phoneticPr fontId="4" type="noConversion"/>
  </si>
  <si>
    <t>下</t>
  </si>
  <si>
    <t>上</t>
  </si>
  <si>
    <t xml:space="preserve"> 備註(是否為證照課程)</t>
    <phoneticPr fontId="4" type="noConversion"/>
  </si>
  <si>
    <t>第五學年
108</t>
    <phoneticPr fontId="4" type="noConversion"/>
  </si>
  <si>
    <t>第四學年
107</t>
    <phoneticPr fontId="4" type="noConversion"/>
  </si>
  <si>
    <t>第三學年
106</t>
    <phoneticPr fontId="4" type="noConversion"/>
  </si>
  <si>
    <t>第二學年
105</t>
    <phoneticPr fontId="4" type="noConversion"/>
  </si>
  <si>
    <t>第一學年
104</t>
    <phoneticPr fontId="4" type="noConversion"/>
  </si>
  <si>
    <t>學分</t>
    <phoneticPr fontId="4" type="noConversion"/>
  </si>
  <si>
    <t>科 目 名 稱</t>
  </si>
  <si>
    <t>科目類別</t>
    <phoneticPr fontId="4" type="noConversion"/>
  </si>
  <si>
    <r>
      <t xml:space="preserve">民國104年04月09日教務會議訂定
</t>
    </r>
    <r>
      <rPr>
        <sz val="12"/>
        <color rgb="FFFF0000"/>
        <rFont val="標楷體"/>
        <family val="4"/>
        <charset val="136"/>
      </rPr>
      <t>民國108年12月10日校課程委員會修訂</t>
    </r>
    <phoneticPr fontId="4" type="noConversion"/>
  </si>
  <si>
    <t xml:space="preserve">五年制日間部數位影視動畫科修業科目表  </t>
    <phoneticPr fontId="4" type="noConversion"/>
  </si>
  <si>
    <t xml:space="preserve">康寧學校財團法人康寧大學104學年度                     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</si>
</sst>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color rgb="FF222222"/>
      <name val="Arial"/>
      <family val="2"/>
    </font>
    <font>
      <sz val="11"/>
      <color rgb="FF222222"/>
      <name val="細明體"/>
      <family val="3"/>
      <charset val="136"/>
    </font>
    <font>
      <sz val="10"/>
      <name val="標楷體"/>
      <family val="4"/>
      <charset val="136"/>
    </font>
    <font>
      <sz val="12"/>
      <name val="新細明體"/>
      <family val="1"/>
      <charset val="136"/>
    </font>
    <font>
      <sz val="8"/>
      <name val="標楷體"/>
      <family val="4"/>
      <charset val="136"/>
    </font>
    <font>
      <u/>
      <sz val="12"/>
      <name val="標楷體"/>
      <family val="4"/>
      <charset val="136"/>
    </font>
    <font>
      <sz val="9"/>
      <name val="細明體"/>
      <family val="3"/>
      <charset val="136"/>
    </font>
    <font>
      <sz val="11"/>
      <name val="標楷體"/>
      <family val="4"/>
      <charset val="136"/>
    </font>
    <font>
      <sz val="8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  <font>
      <sz val="9"/>
      <color rgb="FFFF0000"/>
      <name val="標楷體"/>
      <family val="4"/>
      <charset val="136"/>
    </font>
    <font>
      <sz val="9"/>
      <name val="標楷體"/>
      <family val="4"/>
      <charset val="136"/>
    </font>
    <font>
      <sz val="14"/>
      <name val="標楷體"/>
      <family val="4"/>
      <charset val="136"/>
    </font>
    <font>
      <sz val="10"/>
      <color rgb="FFC00000"/>
      <name val="標楷體"/>
      <family val="4"/>
      <charset val="136"/>
    </font>
    <font>
      <sz val="6"/>
      <name val="標楷體"/>
      <family val="4"/>
      <charset val="136"/>
    </font>
    <font>
      <strike/>
      <sz val="10"/>
      <color rgb="FFFF0000"/>
      <name val="標楷體"/>
      <family val="4"/>
      <charset val="136"/>
    </font>
    <font>
      <sz val="9"/>
      <color theme="1"/>
      <name val="標楷體"/>
      <family val="4"/>
      <charset val="136"/>
    </font>
    <font>
      <sz val="4"/>
      <name val="標楷體"/>
      <family val="4"/>
      <charset val="136"/>
    </font>
    <font>
      <sz val="10"/>
      <name val="新細明體"/>
      <family val="1"/>
      <charset val="136"/>
    </font>
    <font>
      <sz val="7.5"/>
      <name val="標楷體"/>
      <family val="4"/>
      <charset val="136"/>
    </font>
    <font>
      <sz val="12"/>
      <color rgb="FFFF0000"/>
      <name val="標楷體"/>
      <family val="4"/>
      <charset val="136"/>
    </font>
    <font>
      <sz val="16"/>
      <name val="標楷體"/>
      <family val="4"/>
      <charset val="136"/>
    </font>
    <font>
      <sz val="18"/>
      <name val="標楷體"/>
      <family val="4"/>
      <charset val="136"/>
    </font>
    <font>
      <b/>
      <sz val="9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  <font>
      <sz val="8"/>
      <color indexed="81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</cellStyleXfs>
  <cellXfs count="342">
    <xf numFmtId="0" fontId="0" fillId="0" borderId="0" xfId="0">
      <alignment vertical="center"/>
    </xf>
    <xf numFmtId="0" fontId="2" fillId="0" borderId="0" xfId="1" applyFont="1" applyAlignme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5" fillId="0" borderId="0" xfId="0" applyFont="1">
      <alignment vertical="center"/>
    </xf>
    <xf numFmtId="0" fontId="7" fillId="0" borderId="0" xfId="1" applyFont="1" applyAlignment="1"/>
    <xf numFmtId="0" fontId="7" fillId="0" borderId="0" xfId="2" applyFont="1" applyAlignment="1">
      <alignment vertical="top"/>
    </xf>
    <xf numFmtId="0" fontId="2" fillId="0" borderId="0" xfId="3" applyFont="1" applyAlignment="1">
      <alignment vertical="center" wrapText="1"/>
    </xf>
    <xf numFmtId="0" fontId="2" fillId="0" borderId="1" xfId="3" applyFont="1" applyBorder="1" applyAlignment="1">
      <alignment horizontal="left" vertical="top" wrapText="1"/>
    </xf>
    <xf numFmtId="0" fontId="2" fillId="0" borderId="2" xfId="3" applyFont="1" applyBorder="1" applyAlignment="1">
      <alignment horizontal="left" vertical="top" wrapText="1"/>
    </xf>
    <xf numFmtId="0" fontId="2" fillId="0" borderId="3" xfId="3" applyFont="1" applyBorder="1" applyAlignment="1">
      <alignment horizontal="left" vertical="top" wrapText="1"/>
    </xf>
    <xf numFmtId="0" fontId="9" fillId="0" borderId="0" xfId="1" applyFont="1">
      <alignment vertical="center"/>
    </xf>
    <xf numFmtId="0" fontId="9" fillId="0" borderId="0" xfId="4" applyFont="1" applyAlignment="1">
      <alignment horizontal="left" vertical="center"/>
    </xf>
    <xf numFmtId="0" fontId="9" fillId="0" borderId="4" xfId="4" applyFont="1" applyBorder="1" applyAlignment="1">
      <alignment horizontal="left" vertical="center"/>
    </xf>
    <xf numFmtId="0" fontId="2" fillId="0" borderId="5" xfId="3" applyFont="1" applyBorder="1" applyAlignment="1">
      <alignment vertical="center"/>
    </xf>
    <xf numFmtId="0" fontId="2" fillId="0" borderId="5" xfId="1" applyFont="1" applyBorder="1">
      <alignment vertical="center"/>
    </xf>
    <xf numFmtId="0" fontId="2" fillId="0" borderId="5" xfId="1" applyFont="1" applyBorder="1" applyAlignment="1"/>
    <xf numFmtId="0" fontId="2" fillId="0" borderId="6" xfId="4" applyFont="1" applyBorder="1" applyAlignment="1">
      <alignment horizontal="left" vertical="center"/>
    </xf>
    <xf numFmtId="0" fontId="2" fillId="0" borderId="7" xfId="4" applyFont="1" applyBorder="1" applyAlignment="1">
      <alignment horizontal="left" vertical="center"/>
    </xf>
    <xf numFmtId="0" fontId="2" fillId="0" borderId="8" xfId="4" applyFont="1" applyBorder="1" applyAlignment="1">
      <alignment horizontal="left" vertical="center"/>
    </xf>
    <xf numFmtId="0" fontId="9" fillId="0" borderId="0" xfId="1" applyFont="1" applyAlignment="1">
      <alignment vertical="center" shrinkToFit="1"/>
    </xf>
    <xf numFmtId="0" fontId="9" fillId="0" borderId="9" xfId="1" applyFont="1" applyBorder="1" applyAlignment="1">
      <alignment horizontal="center" vertical="center" shrinkToFit="1"/>
    </xf>
    <xf numFmtId="0" fontId="7" fillId="0" borderId="10" xfId="4" applyFont="1" applyBorder="1" applyAlignment="1">
      <alignment horizontal="center" vertical="center" shrinkToFit="1"/>
    </xf>
    <xf numFmtId="0" fontId="7" fillId="0" borderId="11" xfId="4" applyFont="1" applyBorder="1" applyAlignment="1">
      <alignment horizontal="center" vertical="center" shrinkToFit="1"/>
    </xf>
    <xf numFmtId="0" fontId="7" fillId="0" borderId="12" xfId="4" applyFont="1" applyBorder="1" applyAlignment="1">
      <alignment horizontal="center" vertical="center" shrinkToFit="1"/>
    </xf>
    <xf numFmtId="0" fontId="9" fillId="0" borderId="13" xfId="4" applyFont="1" applyBorder="1" applyAlignment="1">
      <alignment horizontal="center" vertical="center"/>
    </xf>
    <xf numFmtId="0" fontId="9" fillId="0" borderId="14" xfId="4" applyFont="1" applyBorder="1" applyAlignment="1">
      <alignment horizontal="center" vertical="center"/>
    </xf>
    <xf numFmtId="0" fontId="9" fillId="0" borderId="15" xfId="4" applyFont="1" applyBorder="1" applyAlignment="1">
      <alignment horizontal="center" vertical="center"/>
    </xf>
    <xf numFmtId="0" fontId="9" fillId="0" borderId="16" xfId="4" applyFont="1" applyBorder="1" applyAlignment="1">
      <alignment horizontal="center" vertical="center" textRotation="255" wrapText="1"/>
    </xf>
    <xf numFmtId="0" fontId="9" fillId="0" borderId="11" xfId="4" applyFont="1" applyBorder="1" applyAlignment="1">
      <alignment horizontal="center" vertical="center" textRotation="255" wrapText="1"/>
    </xf>
    <xf numFmtId="0" fontId="9" fillId="0" borderId="12" xfId="4" applyFont="1" applyBorder="1" applyAlignment="1">
      <alignment horizontal="center" vertical="center" textRotation="255" wrapText="1"/>
    </xf>
    <xf numFmtId="0" fontId="9" fillId="0" borderId="17" xfId="1" applyFont="1" applyBorder="1" applyAlignment="1">
      <alignment horizontal="center" vertical="center" shrinkToFit="1"/>
    </xf>
    <xf numFmtId="0" fontId="7" fillId="0" borderId="18" xfId="4" applyFont="1" applyBorder="1" applyAlignment="1">
      <alignment horizontal="center" vertical="center" shrinkToFit="1"/>
    </xf>
    <xf numFmtId="0" fontId="7" fillId="0" borderId="19" xfId="4" applyFont="1" applyBorder="1" applyAlignment="1">
      <alignment horizontal="center" vertical="center" shrinkToFit="1"/>
    </xf>
    <xf numFmtId="0" fontId="7" fillId="0" borderId="20" xfId="4" applyFont="1" applyBorder="1" applyAlignment="1">
      <alignment horizontal="center" vertical="center" shrinkToFit="1"/>
    </xf>
    <xf numFmtId="0" fontId="9" fillId="0" borderId="21" xfId="4" applyFont="1" applyBorder="1" applyAlignment="1">
      <alignment horizontal="center" vertical="center"/>
    </xf>
    <xf numFmtId="0" fontId="9" fillId="0" borderId="22" xfId="4" applyFont="1" applyBorder="1" applyAlignment="1">
      <alignment horizontal="center" vertical="center"/>
    </xf>
    <xf numFmtId="0" fontId="9" fillId="0" borderId="23" xfId="4" applyFont="1" applyBorder="1" applyAlignment="1">
      <alignment horizontal="center" vertical="center"/>
    </xf>
    <xf numFmtId="0" fontId="9" fillId="0" borderId="24" xfId="4" applyFont="1" applyBorder="1" applyAlignment="1">
      <alignment horizontal="center" vertical="center" textRotation="255" wrapText="1"/>
    </xf>
    <xf numFmtId="0" fontId="9" fillId="0" borderId="19" xfId="4" applyFont="1" applyBorder="1" applyAlignment="1">
      <alignment horizontal="center" vertical="center" textRotation="255" wrapText="1"/>
    </xf>
    <xf numFmtId="0" fontId="9" fillId="0" borderId="20" xfId="4" applyFont="1" applyBorder="1" applyAlignment="1">
      <alignment horizontal="center" vertical="center" textRotation="255" wrapText="1"/>
    </xf>
    <xf numFmtId="0" fontId="9" fillId="0" borderId="21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 shrinkToFit="1"/>
    </xf>
    <xf numFmtId="0" fontId="7" fillId="0" borderId="26" xfId="4" applyFont="1" applyBorder="1" applyAlignment="1">
      <alignment horizontal="center" vertical="center" shrinkToFit="1"/>
    </xf>
    <xf numFmtId="0" fontId="7" fillId="0" borderId="27" xfId="4" applyFont="1" applyBorder="1" applyAlignment="1">
      <alignment horizontal="center" vertical="center" shrinkToFit="1"/>
    </xf>
    <xf numFmtId="0" fontId="7" fillId="0" borderId="28" xfId="4" applyFont="1" applyBorder="1" applyAlignment="1">
      <alignment horizontal="center" vertical="center" shrinkToFit="1"/>
    </xf>
    <xf numFmtId="0" fontId="9" fillId="0" borderId="29" xfId="4" applyFont="1" applyBorder="1" applyAlignment="1">
      <alignment horizontal="center" vertical="center"/>
    </xf>
    <xf numFmtId="0" fontId="9" fillId="0" borderId="30" xfId="4" applyFont="1" applyBorder="1" applyAlignment="1">
      <alignment horizontal="center" vertical="center"/>
    </xf>
    <xf numFmtId="0" fontId="9" fillId="0" borderId="31" xfId="4" applyFont="1" applyBorder="1" applyAlignment="1">
      <alignment horizontal="center" vertical="center"/>
    </xf>
    <xf numFmtId="0" fontId="9" fillId="0" borderId="32" xfId="4" applyFont="1" applyBorder="1" applyAlignment="1">
      <alignment horizontal="center" vertical="center" textRotation="255" wrapText="1"/>
    </xf>
    <xf numFmtId="0" fontId="9" fillId="0" borderId="27" xfId="4" applyFont="1" applyBorder="1" applyAlignment="1">
      <alignment horizontal="center" vertical="center" textRotation="255" wrapText="1"/>
    </xf>
    <xf numFmtId="0" fontId="9" fillId="0" borderId="28" xfId="4" applyFont="1" applyBorder="1" applyAlignment="1">
      <alignment horizontal="center" vertical="center" textRotation="255" wrapText="1"/>
    </xf>
    <xf numFmtId="0" fontId="7" fillId="0" borderId="0" xfId="1" applyFont="1" applyAlignment="1">
      <alignment vertical="center" shrinkToFit="1"/>
    </xf>
    <xf numFmtId="0" fontId="7" fillId="0" borderId="0" xfId="1" applyFont="1" applyAlignment="1">
      <alignment horizontal="left" vertical="center" shrinkToFit="1"/>
    </xf>
    <xf numFmtId="0" fontId="7" fillId="0" borderId="33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 shrinkToFit="1"/>
    </xf>
    <xf numFmtId="0" fontId="7" fillId="0" borderId="16" xfId="1" applyFont="1" applyBorder="1" applyAlignment="1">
      <alignment horizontal="center" vertical="center" shrinkToFit="1"/>
    </xf>
    <xf numFmtId="0" fontId="12" fillId="0" borderId="11" xfId="1" applyFont="1" applyBorder="1" applyAlignment="1">
      <alignment horizontal="left" vertical="center" shrinkToFit="1"/>
    </xf>
    <xf numFmtId="0" fontId="9" fillId="0" borderId="11" xfId="1" applyFont="1" applyBorder="1" applyAlignment="1">
      <alignment horizontal="center" vertical="center" shrinkToFit="1"/>
    </xf>
    <xf numFmtId="0" fontId="2" fillId="0" borderId="11" xfId="1" applyFont="1" applyBorder="1" applyAlignment="1">
      <alignment horizontal="center" vertical="center" wrapText="1" shrinkToFit="1"/>
    </xf>
    <xf numFmtId="0" fontId="2" fillId="0" borderId="12" xfId="1" applyFont="1" applyBorder="1" applyAlignment="1">
      <alignment horizontal="center" vertical="center" shrinkToFit="1"/>
    </xf>
    <xf numFmtId="0" fontId="9" fillId="0" borderId="0" xfId="1" applyFont="1" applyAlignment="1">
      <alignment horizontal="left" vertical="center" shrinkToFit="1"/>
    </xf>
    <xf numFmtId="0" fontId="9" fillId="0" borderId="21" xfId="1" applyFont="1" applyBorder="1" applyAlignment="1">
      <alignment horizontal="center" vertical="center" shrinkToFit="1"/>
    </xf>
    <xf numFmtId="0" fontId="9" fillId="0" borderId="18" xfId="1" applyFont="1" applyBorder="1" applyAlignment="1">
      <alignment horizontal="center" vertical="center" shrinkToFit="1"/>
    </xf>
    <xf numFmtId="0" fontId="9" fillId="0" borderId="19" xfId="1" applyFont="1" applyBorder="1" applyAlignment="1">
      <alignment horizontal="center" vertical="center" shrinkToFit="1"/>
    </xf>
    <xf numFmtId="0" fontId="9" fillId="0" borderId="20" xfId="1" applyFont="1" applyBorder="1" applyAlignment="1">
      <alignment horizontal="center" vertical="center" shrinkToFit="1"/>
    </xf>
    <xf numFmtId="0" fontId="9" fillId="0" borderId="24" xfId="1" applyFont="1" applyBorder="1" applyAlignment="1">
      <alignment horizontal="center" vertical="center" shrinkToFit="1"/>
    </xf>
    <xf numFmtId="0" fontId="2" fillId="0" borderId="19" xfId="1" applyFont="1" applyBorder="1" applyAlignment="1">
      <alignment horizontal="center" vertical="center" shrinkToFit="1"/>
    </xf>
    <xf numFmtId="0" fontId="2" fillId="0" borderId="20" xfId="1" applyFont="1" applyBorder="1" applyAlignment="1">
      <alignment horizontal="center" vertical="center" shrinkToFit="1"/>
    </xf>
    <xf numFmtId="0" fontId="13" fillId="2" borderId="21" xfId="1" applyFont="1" applyFill="1" applyBorder="1" applyAlignment="1">
      <alignment horizontal="center" vertical="center" shrinkToFit="1"/>
    </xf>
    <xf numFmtId="0" fontId="14" fillId="2" borderId="18" xfId="1" applyFont="1" applyFill="1" applyBorder="1" applyAlignment="1">
      <alignment horizontal="center" vertical="center"/>
    </xf>
    <xf numFmtId="0" fontId="14" fillId="2" borderId="19" xfId="1" applyFont="1" applyFill="1" applyBorder="1" applyAlignment="1">
      <alignment horizontal="center" vertical="center"/>
    </xf>
    <xf numFmtId="0" fontId="14" fillId="2" borderId="20" xfId="1" applyFont="1" applyFill="1" applyBorder="1" applyAlignment="1">
      <alignment horizontal="center" vertical="center"/>
    </xf>
    <xf numFmtId="0" fontId="14" fillId="2" borderId="24" xfId="1" applyFont="1" applyFill="1" applyBorder="1" applyAlignment="1">
      <alignment horizontal="center" vertical="center"/>
    </xf>
    <xf numFmtId="0" fontId="15" fillId="2" borderId="19" xfId="1" applyFont="1" applyFill="1" applyBorder="1" applyAlignment="1"/>
    <xf numFmtId="0" fontId="15" fillId="2" borderId="19" xfId="1" applyFont="1" applyFill="1" applyBorder="1" applyAlignment="1">
      <alignment horizontal="left" vertical="center" wrapText="1"/>
    </xf>
    <xf numFmtId="0" fontId="2" fillId="0" borderId="19" xfId="1" applyFont="1" applyBorder="1" applyAlignment="1">
      <alignment horizontal="center" vertical="center" textRotation="255" shrinkToFit="1"/>
    </xf>
    <xf numFmtId="0" fontId="9" fillId="0" borderId="19" xfId="3" applyFont="1" applyBorder="1" applyAlignment="1">
      <alignment horizontal="center" vertical="center" wrapText="1" shrinkToFit="1"/>
    </xf>
    <xf numFmtId="0" fontId="8" fillId="0" borderId="34" xfId="3" applyBorder="1" applyAlignment="1">
      <alignment horizontal="center" vertical="center" wrapText="1" shrinkToFit="1"/>
    </xf>
    <xf numFmtId="0" fontId="7" fillId="0" borderId="21" xfId="1" applyFont="1" applyBorder="1" applyAlignment="1">
      <alignment horizontal="center" vertical="center" shrinkToFit="1"/>
    </xf>
    <xf numFmtId="0" fontId="7" fillId="0" borderId="18" xfId="1" applyFont="1" applyBorder="1" applyAlignment="1">
      <alignment horizontal="center" vertical="center" shrinkToFit="1"/>
    </xf>
    <xf numFmtId="0" fontId="7" fillId="0" borderId="19" xfId="1" applyFont="1" applyBorder="1" applyAlignment="1">
      <alignment horizontal="center" vertical="center" shrinkToFit="1"/>
    </xf>
    <xf numFmtId="0" fontId="7" fillId="0" borderId="20" xfId="1" applyFont="1" applyBorder="1" applyAlignment="1">
      <alignment horizontal="center" vertical="center" shrinkToFit="1"/>
    </xf>
    <xf numFmtId="0" fontId="7" fillId="0" borderId="24" xfId="1" applyFont="1" applyBorder="1" applyAlignment="1">
      <alignment horizontal="center" vertical="center" shrinkToFit="1"/>
    </xf>
    <xf numFmtId="0" fontId="16" fillId="0" borderId="19" xfId="1" applyFont="1" applyBorder="1" applyAlignment="1">
      <alignment horizontal="left" vertical="center" shrinkToFit="1"/>
    </xf>
    <xf numFmtId="0" fontId="8" fillId="0" borderId="35" xfId="3" applyBorder="1" applyAlignment="1">
      <alignment horizontal="center" vertical="center" wrapText="1" shrinkToFit="1"/>
    </xf>
    <xf numFmtId="0" fontId="7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16" fillId="0" borderId="36" xfId="1" applyFont="1" applyBorder="1" applyAlignment="1">
      <alignment horizontal="left" vertical="center" wrapText="1"/>
    </xf>
    <xf numFmtId="0" fontId="16" fillId="0" borderId="24" xfId="1" applyFont="1" applyBorder="1" applyAlignment="1">
      <alignment horizontal="left" vertical="center" wrapText="1"/>
    </xf>
    <xf numFmtId="0" fontId="2" fillId="0" borderId="36" xfId="3" applyFont="1" applyBorder="1" applyAlignment="1">
      <alignment horizontal="left" vertical="center" shrinkToFit="1"/>
    </xf>
    <xf numFmtId="0" fontId="16" fillId="0" borderId="24" xfId="1" applyFont="1" applyBorder="1" applyAlignment="1">
      <alignment horizontal="left" vertical="center" shrinkToFit="1"/>
    </xf>
    <xf numFmtId="0" fontId="9" fillId="0" borderId="19" xfId="1" applyFont="1" applyBorder="1" applyAlignment="1">
      <alignment horizontal="center" vertical="center" wrapText="1" shrinkToFit="1"/>
    </xf>
    <xf numFmtId="0" fontId="8" fillId="0" borderId="37" xfId="3" applyBorder="1" applyAlignment="1">
      <alignment horizontal="center" vertical="center" wrapText="1" shrinkToFit="1"/>
    </xf>
    <xf numFmtId="0" fontId="9" fillId="0" borderId="38" xfId="3" applyFont="1" applyBorder="1" applyAlignment="1">
      <alignment horizontal="center" vertical="center" wrapText="1" shrinkToFit="1"/>
    </xf>
    <xf numFmtId="0" fontId="17" fillId="0" borderId="0" xfId="1" applyFont="1">
      <alignment vertical="center"/>
    </xf>
    <xf numFmtId="0" fontId="17" fillId="0" borderId="0" xfId="1" applyFont="1" applyAlignment="1">
      <alignment vertical="center" shrinkToFit="1"/>
    </xf>
    <xf numFmtId="0" fontId="16" fillId="3" borderId="36" xfId="1" applyFont="1" applyFill="1" applyBorder="1" applyAlignment="1">
      <alignment horizontal="left" vertical="center" shrinkToFit="1"/>
    </xf>
    <xf numFmtId="0" fontId="16" fillId="3" borderId="24" xfId="1" applyFont="1" applyFill="1" applyBorder="1" applyAlignment="1">
      <alignment horizontal="left" vertical="center" shrinkToFit="1"/>
    </xf>
    <xf numFmtId="0" fontId="2" fillId="3" borderId="36" xfId="3" applyFont="1" applyFill="1" applyBorder="1" applyAlignment="1">
      <alignment horizontal="left" vertical="center" shrinkToFit="1"/>
    </xf>
    <xf numFmtId="0" fontId="18" fillId="0" borderId="18" xfId="1" applyFont="1" applyBorder="1" applyAlignment="1">
      <alignment horizontal="center" vertical="center" shrinkToFit="1"/>
    </xf>
    <xf numFmtId="0" fontId="18" fillId="0" borderId="19" xfId="1" applyFont="1" applyBorder="1" applyAlignment="1">
      <alignment horizontal="center" vertical="center" shrinkToFit="1"/>
    </xf>
    <xf numFmtId="0" fontId="16" fillId="3" borderId="19" xfId="1" applyFont="1" applyFill="1" applyBorder="1" applyAlignment="1">
      <alignment horizontal="left" vertical="center" shrinkToFit="1"/>
    </xf>
    <xf numFmtId="0" fontId="16" fillId="0" borderId="36" xfId="1" applyFont="1" applyBorder="1" applyAlignment="1">
      <alignment horizontal="left" vertical="center" shrinkToFit="1"/>
    </xf>
    <xf numFmtId="0" fontId="14" fillId="2" borderId="16" xfId="1" applyFont="1" applyFill="1" applyBorder="1" applyAlignment="1">
      <alignment horizontal="center" vertical="center" shrinkToFit="1"/>
    </xf>
    <xf numFmtId="0" fontId="14" fillId="2" borderId="11" xfId="1" applyFont="1" applyFill="1" applyBorder="1" applyAlignment="1">
      <alignment horizontal="center" vertical="center" shrinkToFit="1"/>
    </xf>
    <xf numFmtId="0" fontId="7" fillId="4" borderId="21" xfId="1" applyFont="1" applyFill="1" applyBorder="1" applyAlignment="1">
      <alignment horizontal="center" vertical="center" shrinkToFit="1"/>
    </xf>
    <xf numFmtId="0" fontId="7" fillId="4" borderId="10" xfId="1" applyFont="1" applyFill="1" applyBorder="1" applyAlignment="1">
      <alignment horizontal="center" vertical="center" shrinkToFit="1"/>
    </xf>
    <xf numFmtId="0" fontId="7" fillId="4" borderId="11" xfId="1" applyFont="1" applyFill="1" applyBorder="1" applyAlignment="1">
      <alignment horizontal="center" vertical="center" shrinkToFit="1"/>
    </xf>
    <xf numFmtId="0" fontId="7" fillId="4" borderId="12" xfId="1" applyFont="1" applyFill="1" applyBorder="1" applyAlignment="1">
      <alignment horizontal="center" vertical="center" shrinkToFit="1"/>
    </xf>
    <xf numFmtId="0" fontId="7" fillId="4" borderId="16" xfId="1" applyFont="1" applyFill="1" applyBorder="1" applyAlignment="1">
      <alignment horizontal="center" vertical="center" shrinkToFit="1"/>
    </xf>
    <xf numFmtId="0" fontId="16" fillId="4" borderId="36" xfId="1" applyFont="1" applyFill="1" applyBorder="1" applyAlignment="1">
      <alignment horizontal="left" vertical="center" shrinkToFit="1"/>
    </xf>
    <xf numFmtId="0" fontId="16" fillId="4" borderId="24" xfId="1" applyFont="1" applyFill="1" applyBorder="1" applyAlignment="1">
      <alignment horizontal="left" vertical="center" shrinkToFit="1"/>
    </xf>
    <xf numFmtId="0" fontId="14" fillId="4" borderId="19" xfId="1" applyFont="1" applyFill="1" applyBorder="1" applyAlignment="1">
      <alignment horizontal="center" vertical="center" shrinkToFit="1"/>
    </xf>
    <xf numFmtId="0" fontId="14" fillId="4" borderId="20" xfId="1" applyFont="1" applyFill="1" applyBorder="1" applyAlignment="1">
      <alignment horizontal="center" vertical="center" shrinkToFit="1"/>
    </xf>
    <xf numFmtId="0" fontId="14" fillId="2" borderId="18" xfId="1" applyFont="1" applyFill="1" applyBorder="1" applyAlignment="1">
      <alignment horizontal="center" vertical="center" shrinkToFit="1"/>
    </xf>
    <xf numFmtId="0" fontId="14" fillId="2" borderId="19" xfId="1" applyFont="1" applyFill="1" applyBorder="1" applyAlignment="1">
      <alignment horizontal="center" vertical="center" shrinkToFit="1"/>
    </xf>
    <xf numFmtId="0" fontId="9" fillId="0" borderId="11" xfId="3" applyFont="1" applyBorder="1" applyAlignment="1">
      <alignment horizontal="center" vertical="center" wrapText="1" shrinkToFit="1"/>
    </xf>
    <xf numFmtId="0" fontId="2" fillId="0" borderId="19" xfId="1" applyFont="1" applyBorder="1" applyAlignment="1">
      <alignment horizontal="center" vertical="center" wrapText="1" shrinkToFit="1"/>
    </xf>
    <xf numFmtId="0" fontId="2" fillId="0" borderId="37" xfId="3" applyFont="1" applyBorder="1" applyAlignment="1">
      <alignment horizontal="center" vertical="center" wrapText="1" shrinkToFit="1"/>
    </xf>
    <xf numFmtId="0" fontId="7" fillId="0" borderId="18" xfId="1" applyFont="1" applyBorder="1" applyAlignment="1">
      <alignment vertical="center" shrinkToFit="1"/>
    </xf>
    <xf numFmtId="0" fontId="7" fillId="0" borderId="19" xfId="1" applyFont="1" applyBorder="1" applyAlignment="1">
      <alignment vertical="center" shrinkToFit="1"/>
    </xf>
    <xf numFmtId="0" fontId="2" fillId="0" borderId="38" xfId="3" applyFont="1" applyBorder="1" applyAlignment="1">
      <alignment horizontal="center" vertical="center" wrapText="1" shrinkToFit="1"/>
    </xf>
    <xf numFmtId="0" fontId="19" fillId="0" borderId="21" xfId="4" applyFont="1" applyBorder="1" applyAlignment="1">
      <alignment horizontal="center" vertical="center" wrapText="1" shrinkToFit="1"/>
    </xf>
    <xf numFmtId="0" fontId="7" fillId="0" borderId="18" xfId="5" applyFont="1" applyBorder="1" applyAlignment="1">
      <alignment horizontal="center" vertical="center" shrinkToFit="1"/>
    </xf>
    <xf numFmtId="0" fontId="7" fillId="0" borderId="19" xfId="5" applyFont="1" applyBorder="1" applyAlignment="1">
      <alignment horizontal="center" vertical="center" shrinkToFit="1"/>
    </xf>
    <xf numFmtId="0" fontId="7" fillId="0" borderId="20" xfId="5" applyFont="1" applyBorder="1" applyAlignment="1">
      <alignment horizontal="center" vertical="center" shrinkToFit="1"/>
    </xf>
    <xf numFmtId="0" fontId="7" fillId="0" borderId="18" xfId="4" applyFont="1" applyBorder="1" applyAlignment="1">
      <alignment horizontal="center" vertical="center" shrinkToFit="1"/>
    </xf>
    <xf numFmtId="0" fontId="7" fillId="0" borderId="19" xfId="4" applyFont="1" applyBorder="1" applyAlignment="1">
      <alignment horizontal="center" vertical="center" shrinkToFit="1"/>
    </xf>
    <xf numFmtId="0" fontId="7" fillId="0" borderId="24" xfId="4" applyFont="1" applyBorder="1" applyAlignment="1">
      <alignment horizontal="center" vertical="center" shrinkToFit="1"/>
    </xf>
    <xf numFmtId="0" fontId="16" fillId="0" borderId="19" xfId="3" applyFont="1" applyBorder="1" applyAlignment="1">
      <alignment horizontal="left" vertical="center" shrinkToFit="1"/>
    </xf>
    <xf numFmtId="0" fontId="16" fillId="0" borderId="19" xfId="6" applyFont="1" applyBorder="1" applyAlignment="1">
      <alignment horizontal="left" vertical="center" shrinkToFit="1"/>
    </xf>
    <xf numFmtId="0" fontId="16" fillId="3" borderId="19" xfId="3" applyFont="1" applyFill="1" applyBorder="1" applyAlignment="1">
      <alignment horizontal="left" vertical="center" shrinkToFit="1"/>
    </xf>
    <xf numFmtId="0" fontId="16" fillId="3" borderId="19" xfId="6" applyFont="1" applyFill="1" applyBorder="1" applyAlignment="1">
      <alignment horizontal="left" vertical="center" shrinkToFit="1"/>
    </xf>
    <xf numFmtId="0" fontId="7" fillId="0" borderId="21" xfId="4" applyFont="1" applyBorder="1" applyAlignment="1">
      <alignment horizontal="center" vertical="center" shrinkToFit="1"/>
    </xf>
    <xf numFmtId="0" fontId="7" fillId="4" borderId="21" xfId="4" applyFont="1" applyFill="1" applyBorder="1" applyAlignment="1">
      <alignment horizontal="center" vertical="center" shrinkToFit="1"/>
    </xf>
    <xf numFmtId="0" fontId="7" fillId="4" borderId="18" xfId="1" applyFont="1" applyFill="1" applyBorder="1" applyAlignment="1">
      <alignment horizontal="center" vertical="center" shrinkToFit="1"/>
    </xf>
    <xf numFmtId="0" fontId="7" fillId="4" borderId="19" xfId="1" applyFont="1" applyFill="1" applyBorder="1" applyAlignment="1">
      <alignment horizontal="center" vertical="center" shrinkToFit="1"/>
    </xf>
    <xf numFmtId="0" fontId="7" fillId="4" borderId="20" xfId="1" applyFont="1" applyFill="1" applyBorder="1" applyAlignment="1">
      <alignment horizontal="center" vertical="center" shrinkToFit="1"/>
    </xf>
    <xf numFmtId="0" fontId="7" fillId="4" borderId="24" xfId="1" applyFont="1" applyFill="1" applyBorder="1" applyAlignment="1">
      <alignment horizontal="center" vertical="center" shrinkToFit="1"/>
    </xf>
    <xf numFmtId="0" fontId="16" fillId="4" borderId="19" xfId="1" applyFont="1" applyFill="1" applyBorder="1" applyAlignment="1">
      <alignment horizontal="left" vertical="center" shrinkToFit="1"/>
    </xf>
    <xf numFmtId="0" fontId="16" fillId="0" borderId="36" xfId="3" applyFont="1" applyBorder="1" applyAlignment="1">
      <alignment horizontal="left" vertical="center" shrinkToFit="1"/>
    </xf>
    <xf numFmtId="0" fontId="2" fillId="0" borderId="19" xfId="3" applyFont="1" applyBorder="1" applyAlignment="1">
      <alignment horizontal="left" vertical="center" shrinkToFit="1"/>
    </xf>
    <xf numFmtId="0" fontId="14" fillId="2" borderId="21" xfId="1" applyFont="1" applyFill="1" applyBorder="1" applyAlignment="1">
      <alignment horizontal="center" vertical="center" shrinkToFit="1"/>
    </xf>
    <xf numFmtId="0" fontId="14" fillId="2" borderId="20" xfId="1" applyFont="1" applyFill="1" applyBorder="1" applyAlignment="1">
      <alignment horizontal="center" vertical="center" shrinkToFit="1"/>
    </xf>
    <xf numFmtId="0" fontId="14" fillId="2" borderId="24" xfId="1" applyFont="1" applyFill="1" applyBorder="1" applyAlignment="1">
      <alignment horizontal="center" vertical="center" shrinkToFit="1"/>
    </xf>
    <xf numFmtId="0" fontId="15" fillId="2" borderId="36" xfId="1" applyFont="1" applyFill="1" applyBorder="1" applyAlignment="1">
      <alignment horizontal="left" vertical="center" shrinkToFit="1"/>
    </xf>
    <xf numFmtId="0" fontId="15" fillId="2" borderId="24" xfId="1" applyFont="1" applyFill="1" applyBorder="1" applyAlignment="1">
      <alignment horizontal="left" vertical="center" shrinkToFit="1"/>
    </xf>
    <xf numFmtId="0" fontId="16" fillId="5" borderId="19" xfId="1" applyFont="1" applyFill="1" applyBorder="1" applyAlignment="1">
      <alignment horizontal="left" vertical="center" shrinkToFit="1"/>
    </xf>
    <xf numFmtId="0" fontId="7" fillId="0" borderId="19" xfId="6" applyFont="1" applyBorder="1" applyAlignment="1">
      <alignment horizontal="left" vertical="center" shrinkToFit="1"/>
    </xf>
    <xf numFmtId="0" fontId="2" fillId="0" borderId="37" xfId="3" applyFont="1" applyBorder="1" applyAlignment="1">
      <alignment horizontal="center" vertical="center" textRotation="255" shrinkToFit="1"/>
    </xf>
    <xf numFmtId="0" fontId="2" fillId="0" borderId="37" xfId="3" applyFont="1" applyBorder="1" applyAlignment="1">
      <alignment horizontal="center" vertical="center" shrinkToFit="1"/>
    </xf>
    <xf numFmtId="0" fontId="8" fillId="0" borderId="36" xfId="3" applyBorder="1" applyAlignment="1">
      <alignment horizontal="left" vertical="center" shrinkToFit="1"/>
    </xf>
    <xf numFmtId="0" fontId="7" fillId="0" borderId="24" xfId="6" applyFont="1" applyBorder="1" applyAlignment="1">
      <alignment horizontal="left" vertical="center" shrinkToFit="1"/>
    </xf>
    <xf numFmtId="0" fontId="2" fillId="0" borderId="38" xfId="3" applyFont="1" applyBorder="1" applyAlignment="1">
      <alignment horizontal="center" vertical="center" textRotation="255" shrinkToFit="1"/>
    </xf>
    <xf numFmtId="0" fontId="9" fillId="0" borderId="38" xfId="3" applyFont="1" applyBorder="1" applyAlignment="1">
      <alignment horizontal="center" vertical="center" shrinkToFit="1"/>
    </xf>
    <xf numFmtId="0" fontId="9" fillId="0" borderId="11" xfId="3" applyFont="1" applyBorder="1" applyAlignment="1">
      <alignment horizontal="center" vertical="center" shrinkToFit="1"/>
    </xf>
    <xf numFmtId="0" fontId="7" fillId="0" borderId="21" xfId="4" applyFont="1" applyBorder="1" applyAlignment="1">
      <alignment horizontal="center" vertical="center" wrapText="1" shrinkToFit="1"/>
    </xf>
    <xf numFmtId="0" fontId="7" fillId="0" borderId="19" xfId="3" applyFont="1" applyBorder="1" applyAlignment="1">
      <alignment vertical="center" shrinkToFit="1"/>
    </xf>
    <xf numFmtId="0" fontId="7" fillId="0" borderId="19" xfId="1" applyFont="1" applyBorder="1" applyAlignment="1">
      <alignment vertical="center" shrinkToFit="1"/>
    </xf>
    <xf numFmtId="0" fontId="14" fillId="2" borderId="21" xfId="4" applyFont="1" applyFill="1" applyBorder="1" applyAlignment="1">
      <alignment horizontal="center" vertical="center" shrinkToFit="1"/>
    </xf>
    <xf numFmtId="0" fontId="2" fillId="4" borderId="36" xfId="3" applyFont="1" applyFill="1" applyBorder="1" applyAlignment="1">
      <alignment horizontal="left" vertical="center" shrinkToFit="1"/>
    </xf>
    <xf numFmtId="0" fontId="16" fillId="0" borderId="24" xfId="6" applyFont="1" applyBorder="1" applyAlignment="1">
      <alignment horizontal="left" vertical="center" shrinkToFit="1"/>
    </xf>
    <xf numFmtId="0" fontId="18" fillId="4" borderId="18" xfId="1" applyFont="1" applyFill="1" applyBorder="1" applyAlignment="1">
      <alignment horizontal="center" vertical="center" shrinkToFit="1"/>
    </xf>
    <xf numFmtId="0" fontId="18" fillId="4" borderId="19" xfId="1" applyFont="1" applyFill="1" applyBorder="1" applyAlignment="1">
      <alignment horizontal="center" vertical="center" shrinkToFit="1"/>
    </xf>
    <xf numFmtId="0" fontId="20" fillId="4" borderId="18" xfId="1" applyFont="1" applyFill="1" applyBorder="1" applyAlignment="1">
      <alignment horizontal="center" vertical="center" shrinkToFit="1"/>
    </xf>
    <xf numFmtId="0" fontId="20" fillId="4" borderId="19" xfId="1" applyFont="1" applyFill="1" applyBorder="1" applyAlignment="1">
      <alignment horizontal="center" vertical="center" shrinkToFit="1"/>
    </xf>
    <xf numFmtId="0" fontId="2" fillId="0" borderId="19" xfId="1" applyFont="1" applyBorder="1" applyAlignment="1">
      <alignment horizontal="center" vertical="center" shrinkToFit="1"/>
    </xf>
    <xf numFmtId="0" fontId="16" fillId="0" borderId="19" xfId="3" applyFont="1" applyBorder="1" applyAlignment="1">
      <alignment horizontal="center" vertical="center" wrapText="1" shrinkToFit="1"/>
    </xf>
    <xf numFmtId="0" fontId="16" fillId="0" borderId="19" xfId="1" applyFont="1" applyBorder="1" applyAlignment="1">
      <alignment horizontal="center" vertical="center" wrapText="1" shrinkToFit="1"/>
    </xf>
    <xf numFmtId="0" fontId="7" fillId="6" borderId="21" xfId="1" applyFont="1" applyFill="1" applyBorder="1" applyAlignment="1">
      <alignment horizontal="center" vertical="center" shrinkToFit="1"/>
    </xf>
    <xf numFmtId="0" fontId="7" fillId="6" borderId="19" xfId="1" applyFont="1" applyFill="1" applyBorder="1" applyAlignment="1">
      <alignment horizontal="center" vertical="center" shrinkToFit="1"/>
    </xf>
    <xf numFmtId="0" fontId="7" fillId="6" borderId="36" xfId="1" applyFont="1" applyFill="1" applyBorder="1" applyAlignment="1">
      <alignment horizontal="center" vertical="center" shrinkToFit="1"/>
    </xf>
    <xf numFmtId="0" fontId="7" fillId="6" borderId="19" xfId="1" applyFont="1" applyFill="1" applyBorder="1" applyAlignment="1">
      <alignment vertical="center" shrinkToFit="1"/>
    </xf>
    <xf numFmtId="0" fontId="7" fillId="6" borderId="0" xfId="1" applyFont="1" applyFill="1" applyAlignment="1">
      <alignment vertical="center" shrinkToFit="1"/>
    </xf>
    <xf numFmtId="0" fontId="7" fillId="6" borderId="18" xfId="1" applyFont="1" applyFill="1" applyBorder="1" applyAlignment="1">
      <alignment horizontal="center" vertical="center" shrinkToFit="1"/>
    </xf>
    <xf numFmtId="0" fontId="7" fillId="6" borderId="20" xfId="1" applyFont="1" applyFill="1" applyBorder="1" applyAlignment="1">
      <alignment horizontal="center" vertical="center" shrinkToFit="1"/>
    </xf>
    <xf numFmtId="0" fontId="7" fillId="6" borderId="24" xfId="1" applyFont="1" applyFill="1" applyBorder="1" applyAlignment="1">
      <alignment horizontal="center" vertical="center" shrinkToFit="1"/>
    </xf>
    <xf numFmtId="0" fontId="16" fillId="6" borderId="19" xfId="1" applyFont="1" applyFill="1" applyBorder="1" applyAlignment="1">
      <alignment horizontal="left" vertical="center" shrinkToFit="1"/>
    </xf>
    <xf numFmtId="0" fontId="16" fillId="0" borderId="38" xfId="3" applyFont="1" applyBorder="1" applyAlignment="1">
      <alignment horizontal="center" vertical="center" wrapText="1" shrinkToFit="1"/>
    </xf>
    <xf numFmtId="0" fontId="2" fillId="0" borderId="19" xfId="1" applyFont="1" applyBorder="1" applyAlignment="1">
      <alignment horizontal="left" vertical="center" shrinkToFit="1"/>
    </xf>
    <xf numFmtId="0" fontId="16" fillId="0" borderId="11" xfId="1" applyFont="1" applyBorder="1" applyAlignment="1">
      <alignment horizontal="center" vertical="center" wrapText="1" shrinkToFit="1"/>
    </xf>
    <xf numFmtId="0" fontId="16" fillId="0" borderId="19" xfId="1" applyFont="1" applyBorder="1" applyAlignment="1"/>
    <xf numFmtId="0" fontId="16" fillId="0" borderId="19" xfId="1" applyFont="1" applyBorder="1" applyAlignment="1">
      <alignment horizontal="left" vertical="center" wrapText="1"/>
    </xf>
    <xf numFmtId="0" fontId="8" fillId="0" borderId="37" xfId="3" applyBorder="1" applyAlignment="1">
      <alignment horizontal="center" vertical="center" shrinkToFit="1"/>
    </xf>
    <xf numFmtId="0" fontId="2" fillId="0" borderId="36" xfId="3" applyFont="1" applyBorder="1" applyAlignment="1">
      <alignment shrinkToFit="1"/>
    </xf>
    <xf numFmtId="0" fontId="8" fillId="0" borderId="38" xfId="3" applyBorder="1" applyAlignment="1">
      <alignment horizontal="center" vertical="center" shrinkToFit="1"/>
    </xf>
    <xf numFmtId="0" fontId="2" fillId="0" borderId="19" xfId="3" applyFont="1" applyBorder="1" applyAlignment="1">
      <alignment shrinkToFit="1"/>
    </xf>
    <xf numFmtId="0" fontId="2" fillId="0" borderId="19" xfId="1" applyFont="1" applyBorder="1" applyAlignment="1"/>
    <xf numFmtId="0" fontId="16" fillId="0" borderId="21" xfId="1" applyFont="1" applyBorder="1" applyAlignment="1">
      <alignment horizontal="center" vertical="center" shrinkToFit="1"/>
    </xf>
    <xf numFmtId="0" fontId="16" fillId="0" borderId="18" xfId="1" applyFont="1" applyBorder="1" applyAlignment="1">
      <alignment horizontal="center" vertical="center" shrinkToFit="1"/>
    </xf>
    <xf numFmtId="0" fontId="16" fillId="0" borderId="19" xfId="1" applyFont="1" applyBorder="1" applyAlignment="1">
      <alignment horizontal="center" vertical="center" shrinkToFit="1"/>
    </xf>
    <xf numFmtId="0" fontId="16" fillId="0" borderId="20" xfId="1" applyFont="1" applyBorder="1" applyAlignment="1">
      <alignment horizontal="center" vertical="center" shrinkToFit="1"/>
    </xf>
    <xf numFmtId="0" fontId="16" fillId="0" borderId="24" xfId="1" applyFont="1" applyBorder="1" applyAlignment="1">
      <alignment horizontal="center" vertical="center" shrinkToFit="1"/>
    </xf>
    <xf numFmtId="0" fontId="8" fillId="0" borderId="36" xfId="3" applyBorder="1" applyAlignment="1">
      <alignment vertical="center"/>
    </xf>
    <xf numFmtId="0" fontId="16" fillId="0" borderId="24" xfId="1" applyFont="1" applyBorder="1">
      <alignment vertical="center"/>
    </xf>
    <xf numFmtId="0" fontId="16" fillId="0" borderId="38" xfId="1" applyFont="1" applyBorder="1" applyAlignment="1">
      <alignment horizontal="center" vertical="center" shrinkToFit="1"/>
    </xf>
    <xf numFmtId="0" fontId="9" fillId="0" borderId="38" xfId="1" applyFont="1" applyBorder="1" applyAlignment="1">
      <alignment horizontal="center" vertical="center" textRotation="255" shrinkToFit="1"/>
    </xf>
    <xf numFmtId="0" fontId="2" fillId="0" borderId="35" xfId="3" applyFont="1" applyBorder="1" applyAlignment="1">
      <alignment horizontal="center" vertical="center" wrapText="1" shrinkToFit="1"/>
    </xf>
    <xf numFmtId="0" fontId="16" fillId="0" borderId="11" xfId="1" applyFont="1" applyBorder="1" applyAlignment="1">
      <alignment horizontal="center" vertical="center" shrinkToFit="1"/>
    </xf>
    <xf numFmtId="0" fontId="9" fillId="0" borderId="11" xfId="1" applyFont="1" applyBorder="1" applyAlignment="1">
      <alignment horizontal="center" vertical="center" textRotation="255" shrinkToFit="1"/>
    </xf>
    <xf numFmtId="0" fontId="2" fillId="0" borderId="12" xfId="3" applyFont="1" applyBorder="1" applyAlignment="1">
      <alignment horizontal="center" vertical="center" wrapText="1" shrinkToFit="1"/>
    </xf>
    <xf numFmtId="0" fontId="16" fillId="0" borderId="36" xfId="1" applyFont="1" applyBorder="1" applyAlignment="1">
      <alignment horizontal="center" vertical="center" shrinkToFit="1"/>
    </xf>
    <xf numFmtId="0" fontId="16" fillId="0" borderId="22" xfId="1" applyFont="1" applyBorder="1" applyAlignment="1">
      <alignment horizontal="center" vertical="center" shrinkToFit="1"/>
    </xf>
    <xf numFmtId="0" fontId="16" fillId="0" borderId="24" xfId="1" applyFont="1" applyBorder="1" applyAlignment="1">
      <alignment horizontal="center" vertical="center" shrinkToFit="1"/>
    </xf>
    <xf numFmtId="0" fontId="9" fillId="0" borderId="19" xfId="1" applyFont="1" applyBorder="1" applyAlignment="1">
      <alignment horizontal="center" vertical="center" textRotation="255" shrinkToFit="1"/>
    </xf>
    <xf numFmtId="0" fontId="2" fillId="0" borderId="34" xfId="3" applyFont="1" applyBorder="1" applyAlignment="1">
      <alignment horizontal="center" vertical="center" textRotation="255" shrinkToFit="1"/>
    </xf>
    <xf numFmtId="0" fontId="12" fillId="0" borderId="19" xfId="1" applyFont="1" applyBorder="1" applyAlignment="1">
      <alignment horizontal="left" vertical="center" shrinkToFit="1"/>
    </xf>
    <xf numFmtId="0" fontId="12" fillId="0" borderId="19" xfId="1" applyFont="1" applyBorder="1" applyAlignment="1">
      <alignment horizontal="center" vertical="center" wrapText="1" shrinkToFit="1"/>
    </xf>
    <xf numFmtId="0" fontId="2" fillId="0" borderId="35" xfId="3" applyFont="1" applyBorder="1" applyAlignment="1">
      <alignment horizontal="center" vertical="center" textRotation="255" shrinkToFit="1"/>
    </xf>
    <xf numFmtId="0" fontId="22" fillId="0" borderId="21" xfId="1" applyFont="1" applyBorder="1" applyAlignment="1">
      <alignment horizontal="center" vertical="center" wrapText="1" shrinkToFit="1"/>
    </xf>
    <xf numFmtId="0" fontId="12" fillId="0" borderId="24" xfId="1" applyFont="1" applyBorder="1" applyAlignment="1">
      <alignment horizontal="left" vertical="center" shrinkToFit="1"/>
    </xf>
    <xf numFmtId="0" fontId="19" fillId="0" borderId="21" xfId="1" applyFont="1" applyBorder="1" applyAlignment="1">
      <alignment horizontal="center" vertical="center" shrinkToFit="1"/>
    </xf>
    <xf numFmtId="0" fontId="12" fillId="0" borderId="19" xfId="4" applyFont="1" applyBorder="1" applyAlignment="1">
      <alignment horizontal="left" vertical="center" shrinkToFit="1"/>
    </xf>
    <xf numFmtId="0" fontId="12" fillId="0" borderId="19" xfId="1" applyFont="1" applyBorder="1" applyAlignment="1">
      <alignment horizontal="center" vertical="center" textRotation="255" wrapText="1" shrinkToFit="1"/>
    </xf>
    <xf numFmtId="0" fontId="2" fillId="0" borderId="19" xfId="1" applyFont="1" applyBorder="1" applyAlignment="1">
      <alignment horizontal="center" vertical="center" textRotation="255" wrapText="1" shrinkToFit="1"/>
    </xf>
    <xf numFmtId="0" fontId="2" fillId="0" borderId="19" xfId="3" applyFont="1" applyBorder="1" applyAlignment="1">
      <alignment horizontal="center" vertical="center" textRotation="255" shrinkToFit="1"/>
    </xf>
    <xf numFmtId="0" fontId="9" fillId="0" borderId="19" xfId="1" applyFont="1" applyBorder="1" applyAlignment="1">
      <alignment horizontal="center" vertical="center" textRotation="255" shrinkToFit="1"/>
    </xf>
    <xf numFmtId="0" fontId="12" fillId="4" borderId="19" xfId="1" applyFont="1" applyFill="1" applyBorder="1" applyAlignment="1">
      <alignment horizontal="left" vertical="center" shrinkToFit="1"/>
    </xf>
    <xf numFmtId="0" fontId="7" fillId="4" borderId="24" xfId="4" applyFont="1" applyFill="1" applyBorder="1" applyAlignment="1">
      <alignment horizontal="center" vertical="center" shrinkToFit="1"/>
    </xf>
    <xf numFmtId="0" fontId="7" fillId="4" borderId="19" xfId="4" applyFont="1" applyFill="1" applyBorder="1" applyAlignment="1">
      <alignment horizontal="center" vertical="center" shrinkToFit="1"/>
    </xf>
    <xf numFmtId="0" fontId="12" fillId="4" borderId="24" xfId="1" applyFont="1" applyFill="1" applyBorder="1" applyAlignment="1">
      <alignment horizontal="left" vertical="center" shrinkToFit="1"/>
    </xf>
    <xf numFmtId="0" fontId="14" fillId="3" borderId="21" xfId="1" applyFont="1" applyFill="1" applyBorder="1" applyAlignment="1">
      <alignment horizontal="center" vertical="center" shrinkToFit="1"/>
    </xf>
    <xf numFmtId="0" fontId="14" fillId="3" borderId="18" xfId="1" applyFont="1" applyFill="1" applyBorder="1" applyAlignment="1">
      <alignment horizontal="center" vertical="center" shrinkToFit="1"/>
    </xf>
    <xf numFmtId="0" fontId="14" fillId="3" borderId="19" xfId="1" applyFont="1" applyFill="1" applyBorder="1" applyAlignment="1">
      <alignment horizontal="center" vertical="center" shrinkToFit="1"/>
    </xf>
    <xf numFmtId="0" fontId="14" fillId="3" borderId="20" xfId="1" applyFont="1" applyFill="1" applyBorder="1" applyAlignment="1">
      <alignment horizontal="center" vertical="center" shrinkToFit="1"/>
    </xf>
    <xf numFmtId="0" fontId="14" fillId="3" borderId="24" xfId="1" applyFont="1" applyFill="1" applyBorder="1" applyAlignment="1">
      <alignment horizontal="center" vertical="center" shrinkToFit="1"/>
    </xf>
    <xf numFmtId="0" fontId="15" fillId="3" borderId="36" xfId="1" applyFont="1" applyFill="1" applyBorder="1" applyAlignment="1">
      <alignment horizontal="left" vertical="center" shrinkToFit="1"/>
    </xf>
    <xf numFmtId="0" fontId="15" fillId="3" borderId="24" xfId="1" applyFont="1" applyFill="1" applyBorder="1" applyAlignment="1">
      <alignment horizontal="left" vertical="center" shrinkToFit="1"/>
    </xf>
    <xf numFmtId="0" fontId="9" fillId="0" borderId="37" xfId="1" applyFont="1" applyBorder="1" applyAlignment="1">
      <alignment horizontal="center" vertical="center" textRotation="255" shrinkToFit="1"/>
    </xf>
    <xf numFmtId="0" fontId="12" fillId="0" borderId="19" xfId="1" applyFont="1" applyBorder="1">
      <alignment vertical="center"/>
    </xf>
    <xf numFmtId="0" fontId="9" fillId="0" borderId="37" xfId="1" applyFont="1" applyBorder="1" applyAlignment="1">
      <alignment horizontal="center" vertical="center" shrinkToFit="1"/>
    </xf>
    <xf numFmtId="0" fontId="9" fillId="0" borderId="38" xfId="1" applyFont="1" applyBorder="1" applyAlignment="1">
      <alignment horizontal="center" vertical="center" shrinkToFit="1"/>
    </xf>
    <xf numFmtId="0" fontId="2" fillId="0" borderId="11" xfId="3" applyFont="1" applyBorder="1" applyAlignment="1">
      <alignment horizontal="center" vertical="center" textRotation="255" shrinkToFit="1"/>
    </xf>
    <xf numFmtId="0" fontId="9" fillId="0" borderId="11" xfId="1" applyFont="1" applyBorder="1" applyAlignment="1">
      <alignment horizontal="center" vertical="center" shrinkToFit="1"/>
    </xf>
    <xf numFmtId="0" fontId="2" fillId="0" borderId="12" xfId="3" applyFont="1" applyBorder="1" applyAlignment="1">
      <alignment horizontal="center" vertical="center" textRotation="255" shrinkToFit="1"/>
    </xf>
    <xf numFmtId="0" fontId="7" fillId="0" borderId="20" xfId="4" applyFont="1" applyBorder="1" applyAlignment="1">
      <alignment horizontal="center" vertical="center" shrinkToFit="1"/>
    </xf>
    <xf numFmtId="0" fontId="16" fillId="0" borderId="19" xfId="4" applyFont="1" applyBorder="1" applyAlignment="1">
      <alignment horizontal="left" vertical="center" shrinkToFit="1"/>
    </xf>
    <xf numFmtId="0" fontId="2" fillId="0" borderId="19" xfId="3" applyFont="1" applyBorder="1" applyAlignment="1">
      <alignment horizontal="center" vertical="center" shrinkToFit="1"/>
    </xf>
    <xf numFmtId="0" fontId="2" fillId="0" borderId="20" xfId="3" applyFont="1" applyBorder="1" applyAlignment="1">
      <alignment horizontal="center" vertical="center" textRotation="255" shrinkToFit="1"/>
    </xf>
    <xf numFmtId="0" fontId="7" fillId="0" borderId="19" xfId="1" applyFont="1" applyBorder="1" applyAlignment="1">
      <alignment horizontal="left" vertical="center" shrinkToFit="1"/>
    </xf>
    <xf numFmtId="0" fontId="7" fillId="0" borderId="19" xfId="1" applyFont="1" applyBorder="1" applyAlignment="1">
      <alignment horizontal="center" vertical="center" shrinkToFit="1"/>
    </xf>
    <xf numFmtId="0" fontId="7" fillId="0" borderId="19" xfId="4" applyFont="1" applyBorder="1" applyAlignment="1">
      <alignment horizontal="left" vertical="center" shrinkToFit="1"/>
    </xf>
    <xf numFmtId="0" fontId="7" fillId="0" borderId="19" xfId="1" applyFont="1" applyBorder="1" applyAlignment="1">
      <alignment horizontal="center" vertical="center" wrapText="1" shrinkToFit="1"/>
    </xf>
    <xf numFmtId="0" fontId="19" fillId="0" borderId="21" xfId="4" applyFont="1" applyBorder="1" applyAlignment="1">
      <alignment horizontal="center" vertical="center" wrapText="1" shrinkToFit="1"/>
    </xf>
    <xf numFmtId="0" fontId="9" fillId="0" borderId="19" xfId="1" applyFont="1" applyBorder="1" applyAlignment="1">
      <alignment horizontal="center" vertical="center" shrinkToFit="1"/>
    </xf>
    <xf numFmtId="0" fontId="9" fillId="0" borderId="20" xfId="1" applyFont="1" applyBorder="1" applyAlignment="1">
      <alignment horizontal="center" vertical="center" textRotation="255" shrinkToFit="1"/>
    </xf>
    <xf numFmtId="0" fontId="16" fillId="0" borderId="19" xfId="3" applyFont="1" applyBorder="1" applyAlignment="1">
      <alignment horizontal="center" shrinkToFit="1"/>
    </xf>
    <xf numFmtId="0" fontId="16" fillId="0" borderId="19" xfId="1" applyFont="1" applyBorder="1" applyAlignment="1">
      <alignment horizontal="center" shrinkToFit="1"/>
    </xf>
    <xf numFmtId="0" fontId="19" fillId="4" borderId="21" xfId="1" applyFont="1" applyFill="1" applyBorder="1" applyAlignment="1">
      <alignment horizontal="center" vertical="center" shrinkToFit="1"/>
    </xf>
    <xf numFmtId="0" fontId="23" fillId="4" borderId="19" xfId="3" applyFont="1" applyFill="1" applyBorder="1" applyAlignment="1">
      <alignment horizontal="left" vertical="center" shrinkToFit="1"/>
    </xf>
    <xf numFmtId="0" fontId="7" fillId="4" borderId="19" xfId="1" applyFont="1" applyFill="1" applyBorder="1" applyAlignment="1">
      <alignment horizontal="left" vertical="center" shrinkToFit="1"/>
    </xf>
    <xf numFmtId="0" fontId="9" fillId="4" borderId="39" xfId="4" applyFont="1" applyFill="1" applyBorder="1" applyAlignment="1">
      <alignment horizontal="center" vertical="center" wrapText="1" shrinkToFit="1"/>
    </xf>
    <xf numFmtId="0" fontId="9" fillId="4" borderId="40" xfId="4" applyFont="1" applyFill="1" applyBorder="1" applyAlignment="1">
      <alignment horizontal="center" vertical="center" wrapText="1" shrinkToFit="1"/>
    </xf>
    <xf numFmtId="0" fontId="9" fillId="0" borderId="20" xfId="4" applyFont="1" applyBorder="1" applyAlignment="1">
      <alignment horizontal="center" vertical="center" textRotation="255" shrinkToFit="1"/>
    </xf>
    <xf numFmtId="0" fontId="9" fillId="4" borderId="41" xfId="4" applyFont="1" applyFill="1" applyBorder="1" applyAlignment="1">
      <alignment horizontal="center" vertical="center" wrapText="1" shrinkToFit="1"/>
    </xf>
    <xf numFmtId="0" fontId="9" fillId="4" borderId="42" xfId="4" applyFont="1" applyFill="1" applyBorder="1" applyAlignment="1">
      <alignment horizontal="center" vertical="center" wrapText="1" shrinkToFit="1"/>
    </xf>
    <xf numFmtId="0" fontId="19" fillId="4" borderId="21" xfId="4" applyFont="1" applyFill="1" applyBorder="1" applyAlignment="1">
      <alignment horizontal="center" vertical="center" wrapText="1" shrinkToFit="1"/>
    </xf>
    <xf numFmtId="0" fontId="7" fillId="4" borderId="18" xfId="5" applyFont="1" applyFill="1" applyBorder="1" applyAlignment="1">
      <alignment horizontal="center" vertical="center" shrinkToFit="1"/>
    </xf>
    <xf numFmtId="0" fontId="7" fillId="4" borderId="19" xfId="5" applyFont="1" applyFill="1" applyBorder="1" applyAlignment="1">
      <alignment horizontal="center" vertical="center" shrinkToFit="1"/>
    </xf>
    <xf numFmtId="0" fontId="7" fillId="4" borderId="20" xfId="5" applyFont="1" applyFill="1" applyBorder="1" applyAlignment="1">
      <alignment horizontal="center" vertical="center" shrinkToFit="1"/>
    </xf>
    <xf numFmtId="0" fontId="7" fillId="4" borderId="18" xfId="4" applyFont="1" applyFill="1" applyBorder="1" applyAlignment="1">
      <alignment horizontal="center" vertical="center" shrinkToFit="1"/>
    </xf>
    <xf numFmtId="0" fontId="7" fillId="4" borderId="19" xfId="6" applyFont="1" applyFill="1" applyBorder="1" applyAlignment="1">
      <alignment horizontal="left" vertical="center" shrinkToFit="1"/>
    </xf>
    <xf numFmtId="0" fontId="9" fillId="4" borderId="43" xfId="4" applyFont="1" applyFill="1" applyBorder="1" applyAlignment="1">
      <alignment horizontal="center" vertical="center" wrapText="1" shrinkToFit="1"/>
    </xf>
    <xf numFmtId="0" fontId="9" fillId="4" borderId="16" xfId="4" applyFont="1" applyFill="1" applyBorder="1" applyAlignment="1">
      <alignment horizontal="center" vertical="center" wrapText="1" shrinkToFit="1"/>
    </xf>
    <xf numFmtId="0" fontId="7" fillId="0" borderId="19" xfId="1" applyFont="1" applyBorder="1" applyAlignment="1">
      <alignment horizontal="left" vertical="center" shrinkToFit="1"/>
    </xf>
    <xf numFmtId="0" fontId="2" fillId="0" borderId="39" xfId="3" applyFont="1" applyBorder="1" applyAlignment="1">
      <alignment horizontal="center" vertical="center" shrinkToFit="1"/>
    </xf>
    <xf numFmtId="0" fontId="2" fillId="0" borderId="44" xfId="3" applyFont="1" applyBorder="1" applyAlignment="1">
      <alignment horizontal="center" vertical="center" shrinkToFit="1"/>
    </xf>
    <xf numFmtId="0" fontId="2" fillId="0" borderId="43" xfId="3" applyFont="1" applyBorder="1" applyAlignment="1">
      <alignment horizontal="center" vertical="center" shrinkToFit="1"/>
    </xf>
    <xf numFmtId="0" fontId="9" fillId="0" borderId="45" xfId="4" applyFont="1" applyBorder="1" applyAlignment="1">
      <alignment horizontal="center" vertical="center" wrapText="1" shrinkToFit="1"/>
    </xf>
    <xf numFmtId="0" fontId="2" fillId="0" borderId="19" xfId="3" applyFont="1" applyBorder="1" applyAlignment="1">
      <alignment vertical="center"/>
    </xf>
    <xf numFmtId="0" fontId="9" fillId="0" borderId="36" xfId="4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16" fillId="0" borderId="19" xfId="4" applyFont="1" applyBorder="1" applyAlignment="1">
      <alignment horizontal="left" vertical="center" shrinkToFit="1"/>
    </xf>
    <xf numFmtId="0" fontId="2" fillId="0" borderId="36" xfId="3" applyFont="1" applyBorder="1" applyAlignment="1">
      <alignment horizontal="center" vertical="center" shrinkToFit="1"/>
    </xf>
    <xf numFmtId="0" fontId="16" fillId="0" borderId="19" xfId="4" applyFont="1" applyBorder="1" applyAlignment="1">
      <alignment vertical="center" shrinkToFit="1"/>
    </xf>
    <xf numFmtId="0" fontId="9" fillId="0" borderId="36" xfId="4" applyFont="1" applyBorder="1" applyAlignment="1">
      <alignment horizontal="center" vertical="center" wrapText="1" shrinkToFit="1"/>
    </xf>
    <xf numFmtId="0" fontId="16" fillId="0" borderId="19" xfId="4" applyFont="1" applyBorder="1" applyAlignment="1">
      <alignment horizontal="center" vertical="center" shrinkToFit="1"/>
    </xf>
    <xf numFmtId="0" fontId="2" fillId="0" borderId="19" xfId="3" applyFont="1" applyBorder="1"/>
    <xf numFmtId="0" fontId="2" fillId="0" borderId="36" xfId="3" applyFont="1" applyBorder="1"/>
    <xf numFmtId="0" fontId="17" fillId="0" borderId="0" xfId="1" applyFont="1" applyAlignment="1">
      <alignment horizontal="left" vertical="center" shrinkToFit="1"/>
    </xf>
    <xf numFmtId="0" fontId="16" fillId="0" borderId="19" xfId="5" applyFont="1" applyBorder="1" applyAlignment="1">
      <alignment horizontal="center" vertical="center" shrinkToFit="1"/>
    </xf>
    <xf numFmtId="0" fontId="2" fillId="0" borderId="19" xfId="1" applyFont="1" applyBorder="1" applyAlignment="1">
      <alignment vertical="center" shrinkToFit="1"/>
    </xf>
    <xf numFmtId="0" fontId="7" fillId="0" borderId="19" xfId="1" applyFont="1" applyBorder="1" applyAlignment="1">
      <alignment horizontal="left" vertical="center" wrapText="1"/>
    </xf>
    <xf numFmtId="0" fontId="16" fillId="0" borderId="19" xfId="5" applyFont="1" applyBorder="1" applyAlignment="1">
      <alignment horizontal="left" vertical="center" shrinkToFit="1"/>
    </xf>
    <xf numFmtId="0" fontId="9" fillId="0" borderId="0" xfId="1" applyFont="1" applyAlignment="1">
      <alignment horizontal="center" vertical="center" wrapText="1" shrinkToFit="1"/>
    </xf>
    <xf numFmtId="0" fontId="7" fillId="0" borderId="19" xfId="1" applyFont="1" applyBorder="1">
      <alignment vertical="center"/>
    </xf>
    <xf numFmtId="0" fontId="16" fillId="0" borderId="19" xfId="5" applyFont="1" applyBorder="1" applyAlignment="1">
      <alignment horizontal="left" vertical="center" shrinkToFit="1"/>
    </xf>
    <xf numFmtId="0" fontId="19" fillId="0" borderId="46" xfId="4" applyFont="1" applyBorder="1" applyAlignment="1">
      <alignment horizontal="center" vertical="center" wrapText="1" shrinkToFit="1"/>
    </xf>
    <xf numFmtId="0" fontId="7" fillId="0" borderId="47" xfId="4" applyFont="1" applyBorder="1" applyAlignment="1">
      <alignment horizontal="center" vertical="center" shrinkToFit="1"/>
    </xf>
    <xf numFmtId="0" fontId="7" fillId="0" borderId="37" xfId="4" applyFont="1" applyBorder="1" applyAlignment="1">
      <alignment horizontal="center" vertical="center" shrinkToFit="1"/>
    </xf>
    <xf numFmtId="0" fontId="7" fillId="0" borderId="34" xfId="4" applyFont="1" applyBorder="1" applyAlignment="1">
      <alignment horizontal="center" vertical="center" shrinkToFit="1"/>
    </xf>
    <xf numFmtId="0" fontId="7" fillId="0" borderId="37" xfId="5" applyFont="1" applyBorder="1" applyAlignment="1">
      <alignment horizontal="center" vertical="center" shrinkToFit="1"/>
    </xf>
    <xf numFmtId="0" fontId="7" fillId="0" borderId="34" xfId="5" applyFont="1" applyBorder="1" applyAlignment="1">
      <alignment horizontal="center" vertical="center" shrinkToFit="1"/>
    </xf>
    <xf numFmtId="0" fontId="7" fillId="0" borderId="40" xfId="4" applyFont="1" applyBorder="1" applyAlignment="1">
      <alignment horizontal="center" vertical="center" shrinkToFit="1"/>
    </xf>
    <xf numFmtId="0" fontId="7" fillId="0" borderId="37" xfId="1" applyFont="1" applyBorder="1">
      <alignment vertical="center"/>
    </xf>
    <xf numFmtId="0" fontId="16" fillId="0" borderId="37" xfId="5" applyFont="1" applyBorder="1" applyAlignment="1">
      <alignment horizontal="left" vertical="center" shrinkToFit="1"/>
    </xf>
    <xf numFmtId="0" fontId="2" fillId="0" borderId="37" xfId="3" applyFont="1" applyBorder="1"/>
    <xf numFmtId="0" fontId="9" fillId="0" borderId="39" xfId="4" applyFont="1" applyBorder="1" applyAlignment="1">
      <alignment horizontal="center" vertical="center" textRotation="255"/>
    </xf>
    <xf numFmtId="0" fontId="9" fillId="0" borderId="34" xfId="4" applyFont="1" applyBorder="1" applyAlignment="1">
      <alignment horizontal="center" vertical="center" textRotation="255" shrinkToFit="1"/>
    </xf>
    <xf numFmtId="0" fontId="7" fillId="0" borderId="13" xfId="4" applyFont="1" applyBorder="1" applyAlignment="1">
      <alignment horizontal="center" vertical="center" wrapText="1" shrinkToFit="1"/>
    </xf>
    <xf numFmtId="0" fontId="9" fillId="0" borderId="48" xfId="4" applyFont="1" applyBorder="1" applyAlignment="1">
      <alignment vertical="center" textRotation="255" shrinkToFit="1"/>
    </xf>
    <xf numFmtId="0" fontId="9" fillId="0" borderId="49" xfId="4" applyFont="1" applyBorder="1" applyAlignment="1">
      <alignment vertical="center" textRotation="255" shrinkToFit="1"/>
    </xf>
    <xf numFmtId="0" fontId="9" fillId="0" borderId="50" xfId="4" applyFont="1" applyBorder="1" applyAlignment="1">
      <alignment vertical="center" textRotation="255" shrinkToFit="1"/>
    </xf>
    <xf numFmtId="0" fontId="16" fillId="0" borderId="51" xfId="4" applyFont="1" applyBorder="1" applyAlignment="1">
      <alignment horizontal="center" vertical="center" shrinkToFit="1"/>
    </xf>
    <xf numFmtId="0" fontId="16" fillId="0" borderId="49" xfId="4" applyFont="1" applyBorder="1" applyAlignment="1">
      <alignment horizontal="center" vertical="center" shrinkToFit="1"/>
    </xf>
    <xf numFmtId="0" fontId="7" fillId="0" borderId="49" xfId="4" applyFont="1" applyBorder="1" applyAlignment="1">
      <alignment horizontal="center" vertical="center" shrinkToFit="1"/>
    </xf>
    <xf numFmtId="0" fontId="9" fillId="0" borderId="49" xfId="4" applyFont="1" applyBorder="1" applyAlignment="1">
      <alignment horizontal="center" vertical="center" textRotation="255" shrinkToFit="1"/>
    </xf>
    <xf numFmtId="0" fontId="9" fillId="0" borderId="50" xfId="4" applyFont="1" applyBorder="1" applyAlignment="1">
      <alignment horizontal="center" vertical="center" textRotation="255" shrinkToFit="1"/>
    </xf>
    <xf numFmtId="0" fontId="7" fillId="0" borderId="21" xfId="4" applyFont="1" applyBorder="1" applyAlignment="1">
      <alignment horizontal="center" vertical="center" wrapText="1" shrinkToFit="1"/>
    </xf>
    <xf numFmtId="0" fontId="9" fillId="0" borderId="18" xfId="4" applyFont="1" applyBorder="1" applyAlignment="1">
      <alignment horizontal="centerContinuous" vertical="center" shrinkToFit="1"/>
    </xf>
    <xf numFmtId="0" fontId="9" fillId="0" borderId="19" xfId="4" applyFont="1" applyBorder="1" applyAlignment="1">
      <alignment horizontal="centerContinuous" vertical="center" shrinkToFit="1"/>
    </xf>
    <xf numFmtId="0" fontId="9" fillId="0" borderId="20" xfId="4" applyFont="1" applyBorder="1" applyAlignment="1">
      <alignment horizontal="centerContinuous" vertical="center" shrinkToFit="1"/>
    </xf>
    <xf numFmtId="0" fontId="16" fillId="0" borderId="24" xfId="4" applyFont="1" applyBorder="1" applyAlignment="1">
      <alignment horizontal="center" vertical="center" shrinkToFit="1"/>
    </xf>
    <xf numFmtId="0" fontId="9" fillId="0" borderId="19" xfId="4" applyFont="1" applyBorder="1" applyAlignment="1">
      <alignment horizontal="center" vertical="center" textRotation="255" shrinkToFit="1"/>
    </xf>
    <xf numFmtId="0" fontId="24" fillId="0" borderId="0" xfId="1" applyFont="1" applyAlignment="1">
      <alignment wrapText="1"/>
    </xf>
    <xf numFmtId="0" fontId="24" fillId="0" borderId="0" xfId="1" applyFont="1" applyAlignment="1">
      <alignment wrapText="1"/>
    </xf>
    <xf numFmtId="0" fontId="7" fillId="0" borderId="29" xfId="4" applyFont="1" applyBorder="1" applyAlignment="1">
      <alignment horizontal="center" vertical="center" wrapText="1" shrinkToFit="1"/>
    </xf>
    <xf numFmtId="0" fontId="9" fillId="0" borderId="26" xfId="4" applyFont="1" applyBorder="1" applyAlignment="1">
      <alignment horizontal="centerContinuous" vertical="center" shrinkToFit="1"/>
    </xf>
    <xf numFmtId="0" fontId="9" fillId="0" borderId="27" xfId="4" applyFont="1" applyBorder="1" applyAlignment="1">
      <alignment horizontal="centerContinuous" vertical="center" shrinkToFit="1"/>
    </xf>
    <xf numFmtId="0" fontId="9" fillId="0" borderId="28" xfId="4" applyFont="1" applyBorder="1" applyAlignment="1">
      <alignment horizontal="centerContinuous" vertical="center" wrapText="1" shrinkToFit="1"/>
    </xf>
    <xf numFmtId="0" fontId="16" fillId="0" borderId="32" xfId="4" applyFont="1" applyBorder="1" applyAlignment="1">
      <alignment horizontal="center" vertical="center" shrinkToFit="1"/>
    </xf>
    <xf numFmtId="0" fontId="16" fillId="0" borderId="27" xfId="4" applyFont="1" applyBorder="1" applyAlignment="1">
      <alignment horizontal="center" vertical="center" shrinkToFit="1"/>
    </xf>
    <xf numFmtId="0" fontId="9" fillId="0" borderId="27" xfId="4" applyFont="1" applyBorder="1" applyAlignment="1">
      <alignment horizontal="center" vertical="center" textRotation="255" shrinkToFit="1"/>
    </xf>
    <xf numFmtId="0" fontId="9" fillId="0" borderId="28" xfId="4" applyFont="1" applyBorder="1" applyAlignment="1">
      <alignment horizontal="center" vertical="center" textRotation="255" shrinkToFit="1"/>
    </xf>
    <xf numFmtId="0" fontId="2" fillId="0" borderId="4" xfId="1" applyFont="1" applyBorder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 wrapText="1"/>
    </xf>
    <xf numFmtId="0" fontId="2" fillId="0" borderId="5" xfId="1" applyFont="1" applyBorder="1" applyAlignment="1">
      <alignment horizontal="right" vertical="center" wrapText="1"/>
    </xf>
    <xf numFmtId="0" fontId="26" fillId="0" borderId="4" xfId="1" applyFont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6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7" fillId="0" borderId="7" xfId="1" applyFont="1" applyBorder="1" applyAlignment="1">
      <alignment horizontal="center" vertical="center" wrapText="1"/>
    </xf>
    <xf numFmtId="0" fontId="27" fillId="0" borderId="8" xfId="1" applyFont="1" applyBorder="1" applyAlignment="1">
      <alignment horizontal="center" vertical="center" wrapText="1"/>
    </xf>
  </cellXfs>
  <cellStyles count="7">
    <cellStyle name="一般" xfId="0" builtinId="0"/>
    <cellStyle name="一般 2" xfId="1" xr:uid="{EF0E46B9-D810-45E8-9474-454A918E0CF3}"/>
    <cellStyle name="一般 2 2" xfId="3" xr:uid="{0850C194-E13E-471E-B9B2-5AB2816DDE69}"/>
    <cellStyle name="一般 3 2" xfId="2" xr:uid="{AD791020-0C12-406A-8734-8723D7ECD2B5}"/>
    <cellStyle name="一般_附件四-95五專修業科目表(修改後)" xfId="5" xr:uid="{F218BEE8-0BD9-41AC-9051-93B40FE605FD}"/>
    <cellStyle name="一般_新生修業科目-五專(最新)" xfId="4" xr:uid="{6C451AD4-A6B9-4B73-889D-36F72EC0AE44}"/>
    <cellStyle name="一般_新生修業科目-五專(最新)_99修業科目表5專991026科務_99修業科目表5專991026科務" xfId="6" xr:uid="{EC45388B-E5C1-4077-A7B9-F25C7B50B2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D7C02-3438-499D-917D-5BBFE3182337}">
  <sheetPr>
    <tabColor rgb="FF92D050"/>
  </sheetPr>
  <dimension ref="A1:AI182"/>
  <sheetViews>
    <sheetView tabSelected="1" view="pageBreakPreview" zoomScale="99" zoomScaleNormal="115" zoomScaleSheetLayoutView="99" workbookViewId="0">
      <pane xSplit="7" ySplit="6" topLeftCell="H141" activePane="bottomRight" state="frozen"/>
      <selection pane="topRight" activeCell="H1" sqref="H1"/>
      <selection pane="bottomLeft" activeCell="A7" sqref="A7"/>
      <selection pane="bottomRight" activeCell="T169" sqref="T169"/>
    </sheetView>
  </sheetViews>
  <sheetFormatPr defaultRowHeight="16.2" x14ac:dyDescent="0.3"/>
  <cols>
    <col min="1" max="2" width="3.88671875" style="1" customWidth="1"/>
    <col min="3" max="3" width="6.21875" style="1" customWidth="1"/>
    <col min="4" max="4" width="8.88671875" style="1"/>
    <col min="5" max="5" width="10.33203125" style="1" customWidth="1"/>
    <col min="6" max="27" width="3.6640625" style="1" customWidth="1"/>
    <col min="28" max="28" width="8.88671875" style="2"/>
    <col min="29" max="256" width="8.88671875" style="1"/>
    <col min="257" max="258" width="3.88671875" style="1" customWidth="1"/>
    <col min="259" max="259" width="6.21875" style="1" customWidth="1"/>
    <col min="260" max="261" width="8.88671875" style="1"/>
    <col min="262" max="283" width="3.6640625" style="1" customWidth="1"/>
    <col min="284" max="512" width="8.88671875" style="1"/>
    <col min="513" max="514" width="3.88671875" style="1" customWidth="1"/>
    <col min="515" max="515" width="6.21875" style="1" customWidth="1"/>
    <col min="516" max="517" width="8.88671875" style="1"/>
    <col min="518" max="539" width="3.6640625" style="1" customWidth="1"/>
    <col min="540" max="768" width="8.88671875" style="1"/>
    <col min="769" max="770" width="3.88671875" style="1" customWidth="1"/>
    <col min="771" max="771" width="6.21875" style="1" customWidth="1"/>
    <col min="772" max="773" width="8.88671875" style="1"/>
    <col min="774" max="795" width="3.6640625" style="1" customWidth="1"/>
    <col min="796" max="1024" width="8.88671875" style="1"/>
    <col min="1025" max="1026" width="3.88671875" style="1" customWidth="1"/>
    <col min="1027" max="1027" width="6.21875" style="1" customWidth="1"/>
    <col min="1028" max="1029" width="8.88671875" style="1"/>
    <col min="1030" max="1051" width="3.6640625" style="1" customWidth="1"/>
    <col min="1052" max="1280" width="8.88671875" style="1"/>
    <col min="1281" max="1282" width="3.88671875" style="1" customWidth="1"/>
    <col min="1283" max="1283" width="6.21875" style="1" customWidth="1"/>
    <col min="1284" max="1285" width="8.88671875" style="1"/>
    <col min="1286" max="1307" width="3.6640625" style="1" customWidth="1"/>
    <col min="1308" max="1536" width="8.88671875" style="1"/>
    <col min="1537" max="1538" width="3.88671875" style="1" customWidth="1"/>
    <col min="1539" max="1539" width="6.21875" style="1" customWidth="1"/>
    <col min="1540" max="1541" width="8.88671875" style="1"/>
    <col min="1542" max="1563" width="3.6640625" style="1" customWidth="1"/>
    <col min="1564" max="1792" width="8.88671875" style="1"/>
    <col min="1793" max="1794" width="3.88671875" style="1" customWidth="1"/>
    <col min="1795" max="1795" width="6.21875" style="1" customWidth="1"/>
    <col min="1796" max="1797" width="8.88671875" style="1"/>
    <col min="1798" max="1819" width="3.6640625" style="1" customWidth="1"/>
    <col min="1820" max="2048" width="8.88671875" style="1"/>
    <col min="2049" max="2050" width="3.88671875" style="1" customWidth="1"/>
    <col min="2051" max="2051" width="6.21875" style="1" customWidth="1"/>
    <col min="2052" max="2053" width="8.88671875" style="1"/>
    <col min="2054" max="2075" width="3.6640625" style="1" customWidth="1"/>
    <col min="2076" max="2304" width="8.88671875" style="1"/>
    <col min="2305" max="2306" width="3.88671875" style="1" customWidth="1"/>
    <col min="2307" max="2307" width="6.21875" style="1" customWidth="1"/>
    <col min="2308" max="2309" width="8.88671875" style="1"/>
    <col min="2310" max="2331" width="3.6640625" style="1" customWidth="1"/>
    <col min="2332" max="2560" width="8.88671875" style="1"/>
    <col min="2561" max="2562" width="3.88671875" style="1" customWidth="1"/>
    <col min="2563" max="2563" width="6.21875" style="1" customWidth="1"/>
    <col min="2564" max="2565" width="8.88671875" style="1"/>
    <col min="2566" max="2587" width="3.6640625" style="1" customWidth="1"/>
    <col min="2588" max="2816" width="8.88671875" style="1"/>
    <col min="2817" max="2818" width="3.88671875" style="1" customWidth="1"/>
    <col min="2819" max="2819" width="6.21875" style="1" customWidth="1"/>
    <col min="2820" max="2821" width="8.88671875" style="1"/>
    <col min="2822" max="2843" width="3.6640625" style="1" customWidth="1"/>
    <col min="2844" max="3072" width="8.88671875" style="1"/>
    <col min="3073" max="3074" width="3.88671875" style="1" customWidth="1"/>
    <col min="3075" max="3075" width="6.21875" style="1" customWidth="1"/>
    <col min="3076" max="3077" width="8.88671875" style="1"/>
    <col min="3078" max="3099" width="3.6640625" style="1" customWidth="1"/>
    <col min="3100" max="3328" width="8.88671875" style="1"/>
    <col min="3329" max="3330" width="3.88671875" style="1" customWidth="1"/>
    <col min="3331" max="3331" width="6.21875" style="1" customWidth="1"/>
    <col min="3332" max="3333" width="8.88671875" style="1"/>
    <col min="3334" max="3355" width="3.6640625" style="1" customWidth="1"/>
    <col min="3356" max="3584" width="8.88671875" style="1"/>
    <col min="3585" max="3586" width="3.88671875" style="1" customWidth="1"/>
    <col min="3587" max="3587" width="6.21875" style="1" customWidth="1"/>
    <col min="3588" max="3589" width="8.88671875" style="1"/>
    <col min="3590" max="3611" width="3.6640625" style="1" customWidth="1"/>
    <col min="3612" max="3840" width="8.88671875" style="1"/>
    <col min="3841" max="3842" width="3.88671875" style="1" customWidth="1"/>
    <col min="3843" max="3843" width="6.21875" style="1" customWidth="1"/>
    <col min="3844" max="3845" width="8.88671875" style="1"/>
    <col min="3846" max="3867" width="3.6640625" style="1" customWidth="1"/>
    <col min="3868" max="4096" width="8.88671875" style="1"/>
    <col min="4097" max="4098" width="3.88671875" style="1" customWidth="1"/>
    <col min="4099" max="4099" width="6.21875" style="1" customWidth="1"/>
    <col min="4100" max="4101" width="8.88671875" style="1"/>
    <col min="4102" max="4123" width="3.6640625" style="1" customWidth="1"/>
    <col min="4124" max="4352" width="8.88671875" style="1"/>
    <col min="4353" max="4354" width="3.88671875" style="1" customWidth="1"/>
    <col min="4355" max="4355" width="6.21875" style="1" customWidth="1"/>
    <col min="4356" max="4357" width="8.88671875" style="1"/>
    <col min="4358" max="4379" width="3.6640625" style="1" customWidth="1"/>
    <col min="4380" max="4608" width="8.88671875" style="1"/>
    <col min="4609" max="4610" width="3.88671875" style="1" customWidth="1"/>
    <col min="4611" max="4611" width="6.21875" style="1" customWidth="1"/>
    <col min="4612" max="4613" width="8.88671875" style="1"/>
    <col min="4614" max="4635" width="3.6640625" style="1" customWidth="1"/>
    <col min="4636" max="4864" width="8.88671875" style="1"/>
    <col min="4865" max="4866" width="3.88671875" style="1" customWidth="1"/>
    <col min="4867" max="4867" width="6.21875" style="1" customWidth="1"/>
    <col min="4868" max="4869" width="8.88671875" style="1"/>
    <col min="4870" max="4891" width="3.6640625" style="1" customWidth="1"/>
    <col min="4892" max="5120" width="8.88671875" style="1"/>
    <col min="5121" max="5122" width="3.88671875" style="1" customWidth="1"/>
    <col min="5123" max="5123" width="6.21875" style="1" customWidth="1"/>
    <col min="5124" max="5125" width="8.88671875" style="1"/>
    <col min="5126" max="5147" width="3.6640625" style="1" customWidth="1"/>
    <col min="5148" max="5376" width="8.88671875" style="1"/>
    <col min="5377" max="5378" width="3.88671875" style="1" customWidth="1"/>
    <col min="5379" max="5379" width="6.21875" style="1" customWidth="1"/>
    <col min="5380" max="5381" width="8.88671875" style="1"/>
    <col min="5382" max="5403" width="3.6640625" style="1" customWidth="1"/>
    <col min="5404" max="5632" width="8.88671875" style="1"/>
    <col min="5633" max="5634" width="3.88671875" style="1" customWidth="1"/>
    <col min="5635" max="5635" width="6.21875" style="1" customWidth="1"/>
    <col min="5636" max="5637" width="8.88671875" style="1"/>
    <col min="5638" max="5659" width="3.6640625" style="1" customWidth="1"/>
    <col min="5660" max="5888" width="8.88671875" style="1"/>
    <col min="5889" max="5890" width="3.88671875" style="1" customWidth="1"/>
    <col min="5891" max="5891" width="6.21875" style="1" customWidth="1"/>
    <col min="5892" max="5893" width="8.88671875" style="1"/>
    <col min="5894" max="5915" width="3.6640625" style="1" customWidth="1"/>
    <col min="5916" max="6144" width="8.88671875" style="1"/>
    <col min="6145" max="6146" width="3.88671875" style="1" customWidth="1"/>
    <col min="6147" max="6147" width="6.21875" style="1" customWidth="1"/>
    <col min="6148" max="6149" width="8.88671875" style="1"/>
    <col min="6150" max="6171" width="3.6640625" style="1" customWidth="1"/>
    <col min="6172" max="6400" width="8.88671875" style="1"/>
    <col min="6401" max="6402" width="3.88671875" style="1" customWidth="1"/>
    <col min="6403" max="6403" width="6.21875" style="1" customWidth="1"/>
    <col min="6404" max="6405" width="8.88671875" style="1"/>
    <col min="6406" max="6427" width="3.6640625" style="1" customWidth="1"/>
    <col min="6428" max="6656" width="8.88671875" style="1"/>
    <col min="6657" max="6658" width="3.88671875" style="1" customWidth="1"/>
    <col min="6659" max="6659" width="6.21875" style="1" customWidth="1"/>
    <col min="6660" max="6661" width="8.88671875" style="1"/>
    <col min="6662" max="6683" width="3.6640625" style="1" customWidth="1"/>
    <col min="6684" max="6912" width="8.88671875" style="1"/>
    <col min="6913" max="6914" width="3.88671875" style="1" customWidth="1"/>
    <col min="6915" max="6915" width="6.21875" style="1" customWidth="1"/>
    <col min="6916" max="6917" width="8.88671875" style="1"/>
    <col min="6918" max="6939" width="3.6640625" style="1" customWidth="1"/>
    <col min="6940" max="7168" width="8.88671875" style="1"/>
    <col min="7169" max="7170" width="3.88671875" style="1" customWidth="1"/>
    <col min="7171" max="7171" width="6.21875" style="1" customWidth="1"/>
    <col min="7172" max="7173" width="8.88671875" style="1"/>
    <col min="7174" max="7195" width="3.6640625" style="1" customWidth="1"/>
    <col min="7196" max="7424" width="8.88671875" style="1"/>
    <col min="7425" max="7426" width="3.88671875" style="1" customWidth="1"/>
    <col min="7427" max="7427" width="6.21875" style="1" customWidth="1"/>
    <col min="7428" max="7429" width="8.88671875" style="1"/>
    <col min="7430" max="7451" width="3.6640625" style="1" customWidth="1"/>
    <col min="7452" max="7680" width="8.88671875" style="1"/>
    <col min="7681" max="7682" width="3.88671875" style="1" customWidth="1"/>
    <col min="7683" max="7683" width="6.21875" style="1" customWidth="1"/>
    <col min="7684" max="7685" width="8.88671875" style="1"/>
    <col min="7686" max="7707" width="3.6640625" style="1" customWidth="1"/>
    <col min="7708" max="7936" width="8.88671875" style="1"/>
    <col min="7937" max="7938" width="3.88671875" style="1" customWidth="1"/>
    <col min="7939" max="7939" width="6.21875" style="1" customWidth="1"/>
    <col min="7940" max="7941" width="8.88671875" style="1"/>
    <col min="7942" max="7963" width="3.6640625" style="1" customWidth="1"/>
    <col min="7964" max="8192" width="8.88671875" style="1"/>
    <col min="8193" max="8194" width="3.88671875" style="1" customWidth="1"/>
    <col min="8195" max="8195" width="6.21875" style="1" customWidth="1"/>
    <col min="8196" max="8197" width="8.88671875" style="1"/>
    <col min="8198" max="8219" width="3.6640625" style="1" customWidth="1"/>
    <col min="8220" max="8448" width="8.88671875" style="1"/>
    <col min="8449" max="8450" width="3.88671875" style="1" customWidth="1"/>
    <col min="8451" max="8451" width="6.21875" style="1" customWidth="1"/>
    <col min="8452" max="8453" width="8.88671875" style="1"/>
    <col min="8454" max="8475" width="3.6640625" style="1" customWidth="1"/>
    <col min="8476" max="8704" width="8.88671875" style="1"/>
    <col min="8705" max="8706" width="3.88671875" style="1" customWidth="1"/>
    <col min="8707" max="8707" width="6.21875" style="1" customWidth="1"/>
    <col min="8708" max="8709" width="8.88671875" style="1"/>
    <col min="8710" max="8731" width="3.6640625" style="1" customWidth="1"/>
    <col min="8732" max="8960" width="8.88671875" style="1"/>
    <col min="8961" max="8962" width="3.88671875" style="1" customWidth="1"/>
    <col min="8963" max="8963" width="6.21875" style="1" customWidth="1"/>
    <col min="8964" max="8965" width="8.88671875" style="1"/>
    <col min="8966" max="8987" width="3.6640625" style="1" customWidth="1"/>
    <col min="8988" max="9216" width="8.88671875" style="1"/>
    <col min="9217" max="9218" width="3.88671875" style="1" customWidth="1"/>
    <col min="9219" max="9219" width="6.21875" style="1" customWidth="1"/>
    <col min="9220" max="9221" width="8.88671875" style="1"/>
    <col min="9222" max="9243" width="3.6640625" style="1" customWidth="1"/>
    <col min="9244" max="9472" width="8.88671875" style="1"/>
    <col min="9473" max="9474" width="3.88671875" style="1" customWidth="1"/>
    <col min="9475" max="9475" width="6.21875" style="1" customWidth="1"/>
    <col min="9476" max="9477" width="8.88671875" style="1"/>
    <col min="9478" max="9499" width="3.6640625" style="1" customWidth="1"/>
    <col min="9500" max="9728" width="8.88671875" style="1"/>
    <col min="9729" max="9730" width="3.88671875" style="1" customWidth="1"/>
    <col min="9731" max="9731" width="6.21875" style="1" customWidth="1"/>
    <col min="9732" max="9733" width="8.88671875" style="1"/>
    <col min="9734" max="9755" width="3.6640625" style="1" customWidth="1"/>
    <col min="9756" max="9984" width="8.88671875" style="1"/>
    <col min="9985" max="9986" width="3.88671875" style="1" customWidth="1"/>
    <col min="9987" max="9987" width="6.21875" style="1" customWidth="1"/>
    <col min="9988" max="9989" width="8.88671875" style="1"/>
    <col min="9990" max="10011" width="3.6640625" style="1" customWidth="1"/>
    <col min="10012" max="10240" width="8.88671875" style="1"/>
    <col min="10241" max="10242" width="3.88671875" style="1" customWidth="1"/>
    <col min="10243" max="10243" width="6.21875" style="1" customWidth="1"/>
    <col min="10244" max="10245" width="8.88671875" style="1"/>
    <col min="10246" max="10267" width="3.6640625" style="1" customWidth="1"/>
    <col min="10268" max="10496" width="8.88671875" style="1"/>
    <col min="10497" max="10498" width="3.88671875" style="1" customWidth="1"/>
    <col min="10499" max="10499" width="6.21875" style="1" customWidth="1"/>
    <col min="10500" max="10501" width="8.88671875" style="1"/>
    <col min="10502" max="10523" width="3.6640625" style="1" customWidth="1"/>
    <col min="10524" max="10752" width="8.88671875" style="1"/>
    <col min="10753" max="10754" width="3.88671875" style="1" customWidth="1"/>
    <col min="10755" max="10755" width="6.21875" style="1" customWidth="1"/>
    <col min="10756" max="10757" width="8.88671875" style="1"/>
    <col min="10758" max="10779" width="3.6640625" style="1" customWidth="1"/>
    <col min="10780" max="11008" width="8.88671875" style="1"/>
    <col min="11009" max="11010" width="3.88671875" style="1" customWidth="1"/>
    <col min="11011" max="11011" width="6.21875" style="1" customWidth="1"/>
    <col min="11012" max="11013" width="8.88671875" style="1"/>
    <col min="11014" max="11035" width="3.6640625" style="1" customWidth="1"/>
    <col min="11036" max="11264" width="8.88671875" style="1"/>
    <col min="11265" max="11266" width="3.88671875" style="1" customWidth="1"/>
    <col min="11267" max="11267" width="6.21875" style="1" customWidth="1"/>
    <col min="11268" max="11269" width="8.88671875" style="1"/>
    <col min="11270" max="11291" width="3.6640625" style="1" customWidth="1"/>
    <col min="11292" max="11520" width="8.88671875" style="1"/>
    <col min="11521" max="11522" width="3.88671875" style="1" customWidth="1"/>
    <col min="11523" max="11523" width="6.21875" style="1" customWidth="1"/>
    <col min="11524" max="11525" width="8.88671875" style="1"/>
    <col min="11526" max="11547" width="3.6640625" style="1" customWidth="1"/>
    <col min="11548" max="11776" width="8.88671875" style="1"/>
    <col min="11777" max="11778" width="3.88671875" style="1" customWidth="1"/>
    <col min="11779" max="11779" width="6.21875" style="1" customWidth="1"/>
    <col min="11780" max="11781" width="8.88671875" style="1"/>
    <col min="11782" max="11803" width="3.6640625" style="1" customWidth="1"/>
    <col min="11804" max="12032" width="8.88671875" style="1"/>
    <col min="12033" max="12034" width="3.88671875" style="1" customWidth="1"/>
    <col min="12035" max="12035" width="6.21875" style="1" customWidth="1"/>
    <col min="12036" max="12037" width="8.88671875" style="1"/>
    <col min="12038" max="12059" width="3.6640625" style="1" customWidth="1"/>
    <col min="12060" max="12288" width="8.88671875" style="1"/>
    <col min="12289" max="12290" width="3.88671875" style="1" customWidth="1"/>
    <col min="12291" max="12291" width="6.21875" style="1" customWidth="1"/>
    <col min="12292" max="12293" width="8.88671875" style="1"/>
    <col min="12294" max="12315" width="3.6640625" style="1" customWidth="1"/>
    <col min="12316" max="12544" width="8.88671875" style="1"/>
    <col min="12545" max="12546" width="3.88671875" style="1" customWidth="1"/>
    <col min="12547" max="12547" width="6.21875" style="1" customWidth="1"/>
    <col min="12548" max="12549" width="8.88671875" style="1"/>
    <col min="12550" max="12571" width="3.6640625" style="1" customWidth="1"/>
    <col min="12572" max="12800" width="8.88671875" style="1"/>
    <col min="12801" max="12802" width="3.88671875" style="1" customWidth="1"/>
    <col min="12803" max="12803" width="6.21875" style="1" customWidth="1"/>
    <col min="12804" max="12805" width="8.88671875" style="1"/>
    <col min="12806" max="12827" width="3.6640625" style="1" customWidth="1"/>
    <col min="12828" max="13056" width="8.88671875" style="1"/>
    <col min="13057" max="13058" width="3.88671875" style="1" customWidth="1"/>
    <col min="13059" max="13059" width="6.21875" style="1" customWidth="1"/>
    <col min="13060" max="13061" width="8.88671875" style="1"/>
    <col min="13062" max="13083" width="3.6640625" style="1" customWidth="1"/>
    <col min="13084" max="13312" width="8.88671875" style="1"/>
    <col min="13313" max="13314" width="3.88671875" style="1" customWidth="1"/>
    <col min="13315" max="13315" width="6.21875" style="1" customWidth="1"/>
    <col min="13316" max="13317" width="8.88671875" style="1"/>
    <col min="13318" max="13339" width="3.6640625" style="1" customWidth="1"/>
    <col min="13340" max="13568" width="8.88671875" style="1"/>
    <col min="13569" max="13570" width="3.88671875" style="1" customWidth="1"/>
    <col min="13571" max="13571" width="6.21875" style="1" customWidth="1"/>
    <col min="13572" max="13573" width="8.88671875" style="1"/>
    <col min="13574" max="13595" width="3.6640625" style="1" customWidth="1"/>
    <col min="13596" max="13824" width="8.88671875" style="1"/>
    <col min="13825" max="13826" width="3.88671875" style="1" customWidth="1"/>
    <col min="13827" max="13827" width="6.21875" style="1" customWidth="1"/>
    <col min="13828" max="13829" width="8.88671875" style="1"/>
    <col min="13830" max="13851" width="3.6640625" style="1" customWidth="1"/>
    <col min="13852" max="14080" width="8.88671875" style="1"/>
    <col min="14081" max="14082" width="3.88671875" style="1" customWidth="1"/>
    <col min="14083" max="14083" width="6.21875" style="1" customWidth="1"/>
    <col min="14084" max="14085" width="8.88671875" style="1"/>
    <col min="14086" max="14107" width="3.6640625" style="1" customWidth="1"/>
    <col min="14108" max="14336" width="8.88671875" style="1"/>
    <col min="14337" max="14338" width="3.88671875" style="1" customWidth="1"/>
    <col min="14339" max="14339" width="6.21875" style="1" customWidth="1"/>
    <col min="14340" max="14341" width="8.88671875" style="1"/>
    <col min="14342" max="14363" width="3.6640625" style="1" customWidth="1"/>
    <col min="14364" max="14592" width="8.88671875" style="1"/>
    <col min="14593" max="14594" width="3.88671875" style="1" customWidth="1"/>
    <col min="14595" max="14595" width="6.21875" style="1" customWidth="1"/>
    <col min="14596" max="14597" width="8.88671875" style="1"/>
    <col min="14598" max="14619" width="3.6640625" style="1" customWidth="1"/>
    <col min="14620" max="14848" width="8.88671875" style="1"/>
    <col min="14849" max="14850" width="3.88671875" style="1" customWidth="1"/>
    <col min="14851" max="14851" width="6.21875" style="1" customWidth="1"/>
    <col min="14852" max="14853" width="8.88671875" style="1"/>
    <col min="14854" max="14875" width="3.6640625" style="1" customWidth="1"/>
    <col min="14876" max="15104" width="8.88671875" style="1"/>
    <col min="15105" max="15106" width="3.88671875" style="1" customWidth="1"/>
    <col min="15107" max="15107" width="6.21875" style="1" customWidth="1"/>
    <col min="15108" max="15109" width="8.88671875" style="1"/>
    <col min="15110" max="15131" width="3.6640625" style="1" customWidth="1"/>
    <col min="15132" max="15360" width="8.88671875" style="1"/>
    <col min="15361" max="15362" width="3.88671875" style="1" customWidth="1"/>
    <col min="15363" max="15363" width="6.21875" style="1" customWidth="1"/>
    <col min="15364" max="15365" width="8.88671875" style="1"/>
    <col min="15366" max="15387" width="3.6640625" style="1" customWidth="1"/>
    <col min="15388" max="15616" width="8.88671875" style="1"/>
    <col min="15617" max="15618" width="3.88671875" style="1" customWidth="1"/>
    <col min="15619" max="15619" width="6.21875" style="1" customWidth="1"/>
    <col min="15620" max="15621" width="8.88671875" style="1"/>
    <col min="15622" max="15643" width="3.6640625" style="1" customWidth="1"/>
    <col min="15644" max="15872" width="8.88671875" style="1"/>
    <col min="15873" max="15874" width="3.88671875" style="1" customWidth="1"/>
    <col min="15875" max="15875" width="6.21875" style="1" customWidth="1"/>
    <col min="15876" max="15877" width="8.88671875" style="1"/>
    <col min="15878" max="15899" width="3.6640625" style="1" customWidth="1"/>
    <col min="15900" max="16128" width="8.88671875" style="1"/>
    <col min="16129" max="16130" width="3.88671875" style="1" customWidth="1"/>
    <col min="16131" max="16131" width="6.21875" style="1" customWidth="1"/>
    <col min="16132" max="16133" width="8.88671875" style="1"/>
    <col min="16134" max="16155" width="3.6640625" style="1" customWidth="1"/>
    <col min="16156" max="16384" width="8.88671875" style="1"/>
  </cols>
  <sheetData>
    <row r="1" spans="1:35" s="11" customFormat="1" ht="21.75" customHeight="1" x14ac:dyDescent="0.3">
      <c r="A1" s="341" t="s">
        <v>220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39"/>
    </row>
    <row r="2" spans="1:35" s="11" customFormat="1" ht="35.25" customHeight="1" x14ac:dyDescent="0.3">
      <c r="A2" s="338" t="s">
        <v>219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6"/>
    </row>
    <row r="3" spans="1:35" s="11" customFormat="1" ht="45.75" customHeight="1" thickBot="1" x14ac:dyDescent="0.35">
      <c r="A3" s="335" t="s">
        <v>218</v>
      </c>
      <c r="B3" s="334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2"/>
    </row>
    <row r="4" spans="1:35" s="54" customFormat="1" ht="20.25" customHeight="1" x14ac:dyDescent="0.25">
      <c r="A4" s="331" t="s">
        <v>217</v>
      </c>
      <c r="B4" s="330"/>
      <c r="C4" s="330"/>
      <c r="D4" s="46" t="s">
        <v>216</v>
      </c>
      <c r="E4" s="46"/>
      <c r="F4" s="329" t="s">
        <v>215</v>
      </c>
      <c r="G4" s="328" t="s">
        <v>205</v>
      </c>
      <c r="H4" s="327" t="s">
        <v>214</v>
      </c>
      <c r="I4" s="326"/>
      <c r="J4" s="326"/>
      <c r="K4" s="325"/>
      <c r="L4" s="327" t="s">
        <v>213</v>
      </c>
      <c r="M4" s="326"/>
      <c r="N4" s="326"/>
      <c r="O4" s="325"/>
      <c r="P4" s="327" t="s">
        <v>212</v>
      </c>
      <c r="Q4" s="326"/>
      <c r="R4" s="326"/>
      <c r="S4" s="325"/>
      <c r="T4" s="327" t="s">
        <v>211</v>
      </c>
      <c r="U4" s="326"/>
      <c r="V4" s="326"/>
      <c r="W4" s="325"/>
      <c r="X4" s="327" t="s">
        <v>210</v>
      </c>
      <c r="Y4" s="326"/>
      <c r="Z4" s="326"/>
      <c r="AA4" s="325"/>
      <c r="AB4" s="324" t="s">
        <v>209</v>
      </c>
      <c r="AC4" s="55"/>
      <c r="AD4" s="323"/>
      <c r="AE4" s="323"/>
      <c r="AF4" s="322"/>
      <c r="AG4" s="322"/>
      <c r="AH4" s="322"/>
      <c r="AI4" s="322"/>
    </row>
    <row r="5" spans="1:35" s="54" customFormat="1" ht="10.5" customHeight="1" x14ac:dyDescent="0.3">
      <c r="A5" s="260"/>
      <c r="B5" s="321"/>
      <c r="C5" s="321"/>
      <c r="D5" s="33"/>
      <c r="E5" s="33"/>
      <c r="F5" s="284"/>
      <c r="G5" s="320"/>
      <c r="H5" s="319" t="s">
        <v>208</v>
      </c>
      <c r="I5" s="318"/>
      <c r="J5" s="318" t="s">
        <v>207</v>
      </c>
      <c r="K5" s="317"/>
      <c r="L5" s="319" t="s">
        <v>208</v>
      </c>
      <c r="M5" s="318"/>
      <c r="N5" s="318" t="s">
        <v>207</v>
      </c>
      <c r="O5" s="317"/>
      <c r="P5" s="319" t="s">
        <v>208</v>
      </c>
      <c r="Q5" s="318"/>
      <c r="R5" s="318" t="s">
        <v>207</v>
      </c>
      <c r="S5" s="317"/>
      <c r="T5" s="319" t="s">
        <v>208</v>
      </c>
      <c r="U5" s="318"/>
      <c r="V5" s="318" t="s">
        <v>207</v>
      </c>
      <c r="W5" s="317"/>
      <c r="X5" s="319" t="s">
        <v>208</v>
      </c>
      <c r="Y5" s="318"/>
      <c r="Z5" s="318" t="s">
        <v>207</v>
      </c>
      <c r="AA5" s="317"/>
      <c r="AB5" s="316"/>
      <c r="AC5" s="55"/>
      <c r="AD5" s="5"/>
      <c r="AE5" s="1"/>
      <c r="AF5" s="1"/>
      <c r="AG5" s="1"/>
      <c r="AH5" s="1"/>
      <c r="AI5" s="1"/>
    </row>
    <row r="6" spans="1:35" s="54" customFormat="1" ht="26.25" customHeight="1" thickBot="1" x14ac:dyDescent="0.35">
      <c r="A6" s="315"/>
      <c r="B6" s="314"/>
      <c r="C6" s="314"/>
      <c r="D6" s="313"/>
      <c r="E6" s="313"/>
      <c r="F6" s="312"/>
      <c r="G6" s="311"/>
      <c r="H6" s="310" t="s">
        <v>206</v>
      </c>
      <c r="I6" s="309" t="s">
        <v>205</v>
      </c>
      <c r="J6" s="309" t="s">
        <v>206</v>
      </c>
      <c r="K6" s="308" t="s">
        <v>205</v>
      </c>
      <c r="L6" s="310" t="s">
        <v>206</v>
      </c>
      <c r="M6" s="309" t="s">
        <v>205</v>
      </c>
      <c r="N6" s="309" t="s">
        <v>206</v>
      </c>
      <c r="O6" s="308" t="s">
        <v>205</v>
      </c>
      <c r="P6" s="310" t="s">
        <v>206</v>
      </c>
      <c r="Q6" s="309" t="s">
        <v>205</v>
      </c>
      <c r="R6" s="309" t="s">
        <v>206</v>
      </c>
      <c r="S6" s="308" t="s">
        <v>205</v>
      </c>
      <c r="T6" s="310" t="s">
        <v>206</v>
      </c>
      <c r="U6" s="309" t="s">
        <v>205</v>
      </c>
      <c r="V6" s="309" t="s">
        <v>206</v>
      </c>
      <c r="W6" s="308" t="s">
        <v>205</v>
      </c>
      <c r="X6" s="310" t="s">
        <v>206</v>
      </c>
      <c r="Y6" s="309" t="s">
        <v>205</v>
      </c>
      <c r="Z6" s="309" t="s">
        <v>206</v>
      </c>
      <c r="AA6" s="308" t="s">
        <v>205</v>
      </c>
      <c r="AB6" s="307"/>
      <c r="AC6" s="55"/>
    </row>
    <row r="7" spans="1:35" s="54" customFormat="1" ht="11.55" customHeight="1" x14ac:dyDescent="0.3">
      <c r="A7" s="306" t="s">
        <v>204</v>
      </c>
      <c r="B7" s="305" t="s">
        <v>203</v>
      </c>
      <c r="C7" s="304"/>
      <c r="D7" s="303" t="s">
        <v>202</v>
      </c>
      <c r="E7" s="302" t="s">
        <v>201</v>
      </c>
      <c r="F7" s="297">
        <f>H7+J7+L7+N7+P7+R7+T7+V7+X7+Z7</f>
        <v>8</v>
      </c>
      <c r="G7" s="301">
        <f>I7+K7+M7+O7+Q7+S7+U7+W7+Y7+AA7</f>
        <v>8</v>
      </c>
      <c r="H7" s="300">
        <v>2</v>
      </c>
      <c r="I7" s="297">
        <v>2</v>
      </c>
      <c r="J7" s="299">
        <v>2</v>
      </c>
      <c r="K7" s="296">
        <v>2</v>
      </c>
      <c r="L7" s="300">
        <v>2</v>
      </c>
      <c r="M7" s="297">
        <v>2</v>
      </c>
      <c r="N7" s="299">
        <v>2</v>
      </c>
      <c r="O7" s="296">
        <v>2</v>
      </c>
      <c r="P7" s="300"/>
      <c r="Q7" s="297"/>
      <c r="R7" s="299"/>
      <c r="S7" s="296"/>
      <c r="T7" s="298"/>
      <c r="U7" s="297"/>
      <c r="V7" s="297"/>
      <c r="W7" s="296"/>
      <c r="X7" s="298"/>
      <c r="Y7" s="297"/>
      <c r="Z7" s="297"/>
      <c r="AA7" s="296"/>
      <c r="AB7" s="295"/>
      <c r="AC7" s="55"/>
    </row>
    <row r="8" spans="1:35" s="54" customFormat="1" ht="11.55" customHeight="1" x14ac:dyDescent="0.3">
      <c r="A8" s="260"/>
      <c r="B8" s="286"/>
      <c r="C8" s="285"/>
      <c r="D8" s="291"/>
      <c r="E8" s="293" t="s">
        <v>200</v>
      </c>
      <c r="F8" s="134">
        <f>H8+J8+L8+N8+P8+R8+T8+V8+X8+Z8</f>
        <v>8</v>
      </c>
      <c r="G8" s="135">
        <f>I8+K8+M8+O8+Q8+S8+U8+W8+Y8+AA8</f>
        <v>8</v>
      </c>
      <c r="H8" s="132">
        <v>2</v>
      </c>
      <c r="I8" s="134">
        <v>2</v>
      </c>
      <c r="J8" s="131">
        <v>2</v>
      </c>
      <c r="K8" s="133">
        <v>2</v>
      </c>
      <c r="L8" s="132">
        <v>2</v>
      </c>
      <c r="M8" s="134">
        <v>2</v>
      </c>
      <c r="N8" s="131">
        <v>2</v>
      </c>
      <c r="O8" s="133">
        <v>2</v>
      </c>
      <c r="P8" s="132"/>
      <c r="Q8" s="134"/>
      <c r="R8" s="131"/>
      <c r="S8" s="133"/>
      <c r="T8" s="242"/>
      <c r="U8" s="134"/>
      <c r="V8" s="134"/>
      <c r="W8" s="133"/>
      <c r="X8" s="242"/>
      <c r="Y8" s="134"/>
      <c r="Z8" s="134"/>
      <c r="AA8" s="133"/>
      <c r="AB8" s="129"/>
      <c r="AC8" s="55"/>
    </row>
    <row r="9" spans="1:35" s="54" customFormat="1" ht="11.55" customHeight="1" x14ac:dyDescent="0.3">
      <c r="A9" s="260"/>
      <c r="B9" s="286"/>
      <c r="C9" s="285"/>
      <c r="D9" s="294" t="s">
        <v>199</v>
      </c>
      <c r="E9" s="293" t="s">
        <v>198</v>
      </c>
      <c r="F9" s="134">
        <f>H9+J9+L9+N9+P9+R9+T9+V9+X9+Z9</f>
        <v>6</v>
      </c>
      <c r="G9" s="135">
        <f>I9+K9+M9+O9+Q9+S9+U9+W9+Y9+AA9</f>
        <v>6</v>
      </c>
      <c r="H9" s="132">
        <v>2</v>
      </c>
      <c r="I9" s="134">
        <v>2</v>
      </c>
      <c r="J9" s="131">
        <v>2</v>
      </c>
      <c r="K9" s="133">
        <v>2</v>
      </c>
      <c r="L9" s="132">
        <v>2</v>
      </c>
      <c r="M9" s="134">
        <v>2</v>
      </c>
      <c r="N9" s="131"/>
      <c r="O9" s="133"/>
      <c r="P9" s="132"/>
      <c r="Q9" s="134"/>
      <c r="R9" s="131"/>
      <c r="S9" s="133"/>
      <c r="T9" s="242"/>
      <c r="U9" s="134"/>
      <c r="V9" s="134"/>
      <c r="W9" s="133"/>
      <c r="X9" s="242"/>
      <c r="Y9" s="134"/>
      <c r="Z9" s="134"/>
      <c r="AA9" s="133"/>
      <c r="AB9" s="129"/>
      <c r="AC9" s="55"/>
    </row>
    <row r="10" spans="1:35" s="54" customFormat="1" ht="11.55" customHeight="1" x14ac:dyDescent="0.3">
      <c r="A10" s="260"/>
      <c r="B10" s="286"/>
      <c r="C10" s="285"/>
      <c r="D10" s="291" t="s">
        <v>197</v>
      </c>
      <c r="E10" s="293" t="s">
        <v>196</v>
      </c>
      <c r="F10" s="134">
        <f>H10+J10+L10+N10+P10+R10+T10+V10+X10+Z10</f>
        <v>4</v>
      </c>
      <c r="G10" s="135">
        <f>I10+K10+M10+O10+Q10+S10+U10+W10+Y10+AA10</f>
        <v>4</v>
      </c>
      <c r="H10" s="132">
        <v>2</v>
      </c>
      <c r="I10" s="134">
        <v>2</v>
      </c>
      <c r="J10" s="131"/>
      <c r="K10" s="133"/>
      <c r="L10" s="132"/>
      <c r="M10" s="134"/>
      <c r="N10" s="131"/>
      <c r="O10" s="133"/>
      <c r="P10" s="132">
        <v>2</v>
      </c>
      <c r="Q10" s="134">
        <v>2</v>
      </c>
      <c r="R10" s="131"/>
      <c r="S10" s="133"/>
      <c r="T10" s="242"/>
      <c r="U10" s="134"/>
      <c r="V10" s="134"/>
      <c r="W10" s="133"/>
      <c r="X10" s="242"/>
      <c r="Y10" s="134"/>
      <c r="Z10" s="134"/>
      <c r="AA10" s="133"/>
      <c r="AB10" s="129"/>
      <c r="AC10" s="55"/>
    </row>
    <row r="11" spans="1:35" s="54" customFormat="1" ht="11.55" customHeight="1" x14ac:dyDescent="0.3">
      <c r="A11" s="260"/>
      <c r="B11" s="286"/>
      <c r="C11" s="285"/>
      <c r="D11" s="291"/>
      <c r="E11" s="293" t="s">
        <v>195</v>
      </c>
      <c r="F11" s="134">
        <f>H11+J11+L11+N11+P11+R11+T11+V11+X11+Z11</f>
        <v>2</v>
      </c>
      <c r="G11" s="135">
        <f>I11+K11+M11+O11+Q11+S11+U11+W11+Y11+AA11</f>
        <v>2</v>
      </c>
      <c r="H11" s="132"/>
      <c r="I11" s="134"/>
      <c r="J11" s="131">
        <v>2</v>
      </c>
      <c r="K11" s="133">
        <v>2</v>
      </c>
      <c r="L11" s="132"/>
      <c r="M11" s="134"/>
      <c r="N11" s="131"/>
      <c r="O11" s="133"/>
      <c r="P11" s="132"/>
      <c r="Q11" s="134"/>
      <c r="R11" s="131"/>
      <c r="S11" s="133"/>
      <c r="T11" s="242"/>
      <c r="U11" s="134"/>
      <c r="V11" s="134"/>
      <c r="W11" s="133"/>
      <c r="X11" s="242"/>
      <c r="Y11" s="134"/>
      <c r="Z11" s="134"/>
      <c r="AA11" s="133"/>
      <c r="AB11" s="129"/>
      <c r="AC11" s="55"/>
    </row>
    <row r="12" spans="1:35" s="54" customFormat="1" ht="16.95" customHeight="1" x14ac:dyDescent="0.3">
      <c r="A12" s="260"/>
      <c r="B12" s="286"/>
      <c r="C12" s="285"/>
      <c r="D12" s="291"/>
      <c r="E12" s="293" t="s">
        <v>194</v>
      </c>
      <c r="F12" s="134">
        <f>H12+J12+L12+N12+P12+R12+T12+V12+X12+Z12</f>
        <v>2</v>
      </c>
      <c r="G12" s="135">
        <f>I12+K12+M12+O12+Q12+S12+U12+W12+Y12+AA12</f>
        <v>2</v>
      </c>
      <c r="H12" s="132">
        <v>2</v>
      </c>
      <c r="I12" s="134">
        <v>2</v>
      </c>
      <c r="J12" s="131"/>
      <c r="K12" s="133"/>
      <c r="L12" s="132"/>
      <c r="M12" s="134"/>
      <c r="N12" s="131"/>
      <c r="O12" s="133"/>
      <c r="P12" s="132"/>
      <c r="Q12" s="134"/>
      <c r="R12" s="131"/>
      <c r="S12" s="133"/>
      <c r="T12" s="242"/>
      <c r="U12" s="134"/>
      <c r="V12" s="134"/>
      <c r="W12" s="133"/>
      <c r="X12" s="242"/>
      <c r="Y12" s="134"/>
      <c r="Z12" s="134"/>
      <c r="AA12" s="133"/>
      <c r="AB12" s="129"/>
      <c r="AC12" s="55"/>
    </row>
    <row r="13" spans="1:35" s="54" customFormat="1" ht="11.55" customHeight="1" x14ac:dyDescent="0.3">
      <c r="A13" s="260"/>
      <c r="B13" s="286"/>
      <c r="C13" s="285"/>
      <c r="D13" s="291" t="s">
        <v>193</v>
      </c>
      <c r="E13" s="293" t="s">
        <v>192</v>
      </c>
      <c r="F13" s="134">
        <f>H13+J13+L13+N13+P13+R13+T13+V13+X13+Z13</f>
        <v>2</v>
      </c>
      <c r="G13" s="135">
        <f>I13+K13+M13+O13+Q13+S13+U13+W13+Y13+AA13</f>
        <v>2</v>
      </c>
      <c r="H13" s="132">
        <v>2</v>
      </c>
      <c r="I13" s="134">
        <v>2</v>
      </c>
      <c r="J13" s="131"/>
      <c r="K13" s="133"/>
      <c r="L13" s="132"/>
      <c r="M13" s="134"/>
      <c r="N13" s="131"/>
      <c r="O13" s="133"/>
      <c r="P13" s="132"/>
      <c r="Q13" s="134"/>
      <c r="R13" s="131"/>
      <c r="S13" s="133"/>
      <c r="T13" s="242"/>
      <c r="U13" s="134"/>
      <c r="V13" s="134"/>
      <c r="W13" s="133"/>
      <c r="X13" s="242"/>
      <c r="Y13" s="134"/>
      <c r="Z13" s="134"/>
      <c r="AA13" s="133"/>
      <c r="AB13" s="129"/>
      <c r="AC13" s="55"/>
    </row>
    <row r="14" spans="1:35" s="54" customFormat="1" ht="11.55" customHeight="1" x14ac:dyDescent="0.3">
      <c r="A14" s="260"/>
      <c r="B14" s="286"/>
      <c r="C14" s="285"/>
      <c r="D14" s="291"/>
      <c r="E14" s="293" t="s">
        <v>191</v>
      </c>
      <c r="F14" s="134">
        <f>H14+J14+L14+N14+P14+R14+T14+V14+X14+Z14</f>
        <v>2</v>
      </c>
      <c r="G14" s="135">
        <f>I14+K14+M14+O14+Q14+S14+U14+W14+Y14+AA14</f>
        <v>2</v>
      </c>
      <c r="H14" s="132"/>
      <c r="I14" s="134"/>
      <c r="J14" s="131"/>
      <c r="K14" s="133"/>
      <c r="L14" s="132">
        <v>2</v>
      </c>
      <c r="M14" s="134">
        <v>2</v>
      </c>
      <c r="N14" s="131"/>
      <c r="O14" s="133"/>
      <c r="P14" s="132"/>
      <c r="Q14" s="134"/>
      <c r="R14" s="131"/>
      <c r="S14" s="133"/>
      <c r="T14" s="242"/>
      <c r="U14" s="134"/>
      <c r="V14" s="134"/>
      <c r="W14" s="133"/>
      <c r="X14" s="242"/>
      <c r="Y14" s="134"/>
      <c r="Z14" s="134"/>
      <c r="AA14" s="133"/>
      <c r="AB14" s="129"/>
      <c r="AC14" s="55"/>
    </row>
    <row r="15" spans="1:35" s="54" customFormat="1" ht="11.55" customHeight="1" x14ac:dyDescent="0.3">
      <c r="A15" s="260"/>
      <c r="B15" s="286"/>
      <c r="C15" s="285"/>
      <c r="D15" s="291"/>
      <c r="E15" s="293" t="s">
        <v>190</v>
      </c>
      <c r="F15" s="134">
        <f>H15+J15+L15+N15+P15+R15+T15+V15+X15+Z15</f>
        <v>2</v>
      </c>
      <c r="G15" s="135">
        <f>I15+K15+M15+O15+Q15+S15+U15+W15+Y15+AA15</f>
        <v>2</v>
      </c>
      <c r="H15" s="132"/>
      <c r="I15" s="134"/>
      <c r="J15" s="131">
        <v>2</v>
      </c>
      <c r="K15" s="133">
        <v>2</v>
      </c>
      <c r="L15" s="132"/>
      <c r="M15" s="134"/>
      <c r="N15" s="131"/>
      <c r="O15" s="133"/>
      <c r="P15" s="132"/>
      <c r="Q15" s="134"/>
      <c r="R15" s="131"/>
      <c r="S15" s="133"/>
      <c r="T15" s="242"/>
      <c r="U15" s="134"/>
      <c r="V15" s="134"/>
      <c r="W15" s="133"/>
      <c r="X15" s="242"/>
      <c r="Y15" s="134"/>
      <c r="Z15" s="134"/>
      <c r="AA15" s="133"/>
      <c r="AB15" s="129"/>
      <c r="AC15" s="55"/>
    </row>
    <row r="16" spans="1:35" s="54" customFormat="1" ht="11.55" customHeight="1" x14ac:dyDescent="0.3">
      <c r="A16" s="260"/>
      <c r="B16" s="286"/>
      <c r="C16" s="285"/>
      <c r="D16" s="291" t="s">
        <v>189</v>
      </c>
      <c r="E16" s="293" t="s">
        <v>188</v>
      </c>
      <c r="F16" s="134">
        <f>H16+J16+L16+N16+P16+R16+T16+V16+X16+Z16</f>
        <v>2</v>
      </c>
      <c r="G16" s="135">
        <f>I16+K16+M16+O16+Q16+S16+U16+W16+Y16+AA16</f>
        <v>2</v>
      </c>
      <c r="H16" s="132"/>
      <c r="I16" s="134"/>
      <c r="J16" s="131">
        <v>2</v>
      </c>
      <c r="K16" s="133">
        <v>2</v>
      </c>
      <c r="L16" s="132"/>
      <c r="M16" s="134"/>
      <c r="N16" s="131"/>
      <c r="O16" s="133"/>
      <c r="P16" s="132"/>
      <c r="Q16" s="134"/>
      <c r="R16" s="131"/>
      <c r="S16" s="133"/>
      <c r="T16" s="242"/>
      <c r="U16" s="134"/>
      <c r="V16" s="134"/>
      <c r="W16" s="133"/>
      <c r="X16" s="242"/>
      <c r="Y16" s="134"/>
      <c r="Z16" s="134"/>
      <c r="AA16" s="133"/>
      <c r="AB16" s="129"/>
      <c r="AC16" s="55"/>
    </row>
    <row r="17" spans="1:31" s="54" customFormat="1" ht="11.55" customHeight="1" x14ac:dyDescent="0.3">
      <c r="A17" s="260"/>
      <c r="B17" s="286"/>
      <c r="C17" s="285"/>
      <c r="D17" s="291"/>
      <c r="E17" s="293" t="s">
        <v>187</v>
      </c>
      <c r="F17" s="134">
        <f>H17+J17+L17+N17+P17+R17+T17+V17+X17+Z17</f>
        <v>2</v>
      </c>
      <c r="G17" s="135">
        <f>I17+K17+M17+O17+Q17+S17+U17+W17+Y17+AA17</f>
        <v>2</v>
      </c>
      <c r="H17" s="132">
        <v>2</v>
      </c>
      <c r="I17" s="134">
        <v>2</v>
      </c>
      <c r="J17" s="131"/>
      <c r="K17" s="133"/>
      <c r="L17" s="132"/>
      <c r="M17" s="134"/>
      <c r="N17" s="131"/>
      <c r="O17" s="133"/>
      <c r="P17" s="132"/>
      <c r="Q17" s="134"/>
      <c r="R17" s="131"/>
      <c r="S17" s="133"/>
      <c r="T17" s="242"/>
      <c r="U17" s="134"/>
      <c r="V17" s="134"/>
      <c r="W17" s="133"/>
      <c r="X17" s="242"/>
      <c r="Y17" s="134"/>
      <c r="Z17" s="134"/>
      <c r="AA17" s="133"/>
      <c r="AB17" s="129"/>
      <c r="AC17" s="55"/>
    </row>
    <row r="18" spans="1:31" s="54" customFormat="1" ht="11.55" customHeight="1" x14ac:dyDescent="0.3">
      <c r="A18" s="260"/>
      <c r="B18" s="286"/>
      <c r="C18" s="285"/>
      <c r="D18" s="291" t="s">
        <v>186</v>
      </c>
      <c r="E18" s="293" t="s">
        <v>185</v>
      </c>
      <c r="F18" s="134">
        <f>H18+J18+L18+N18+P18+R18+T18+V18+X18+Z18</f>
        <v>2</v>
      </c>
      <c r="G18" s="135">
        <f>I18+K18+M18+O18+Q18+S18+U18+W18+Y18+AA18</f>
        <v>2</v>
      </c>
      <c r="H18" s="132"/>
      <c r="I18" s="134"/>
      <c r="J18" s="131"/>
      <c r="K18" s="133"/>
      <c r="L18" s="132">
        <v>2</v>
      </c>
      <c r="M18" s="134">
        <v>2</v>
      </c>
      <c r="N18" s="131"/>
      <c r="O18" s="133"/>
      <c r="P18" s="132"/>
      <c r="Q18" s="134"/>
      <c r="R18" s="131"/>
      <c r="S18" s="133"/>
      <c r="T18" s="242"/>
      <c r="U18" s="134"/>
      <c r="V18" s="134"/>
      <c r="W18" s="133"/>
      <c r="X18" s="242"/>
      <c r="Y18" s="134"/>
      <c r="Z18" s="134"/>
      <c r="AA18" s="133"/>
      <c r="AB18" s="129"/>
      <c r="AC18" s="292"/>
      <c r="AD18" s="292"/>
      <c r="AE18" s="292"/>
    </row>
    <row r="19" spans="1:31" s="54" customFormat="1" ht="11.55" customHeight="1" x14ac:dyDescent="0.3">
      <c r="A19" s="260"/>
      <c r="B19" s="286"/>
      <c r="C19" s="285"/>
      <c r="D19" s="291"/>
      <c r="E19" s="293" t="s">
        <v>184</v>
      </c>
      <c r="F19" s="134">
        <f>H19+J19+L19+N19+P19+R19+T19+V19+X19+Z19</f>
        <v>2</v>
      </c>
      <c r="G19" s="135">
        <f>I19+K19+M19+O19+Q19+S19+U19+W19+Y19+AA19</f>
        <v>2</v>
      </c>
      <c r="H19" s="132">
        <v>2</v>
      </c>
      <c r="I19" s="134">
        <v>2</v>
      </c>
      <c r="J19" s="131"/>
      <c r="K19" s="133"/>
      <c r="L19" s="132"/>
      <c r="M19" s="134"/>
      <c r="N19" s="131"/>
      <c r="O19" s="133"/>
      <c r="P19" s="132"/>
      <c r="Q19" s="134"/>
      <c r="R19" s="131"/>
      <c r="S19" s="133"/>
      <c r="T19" s="242"/>
      <c r="U19" s="134"/>
      <c r="V19" s="134"/>
      <c r="W19" s="133"/>
      <c r="X19" s="242"/>
      <c r="Y19" s="134"/>
      <c r="Z19" s="134"/>
      <c r="AA19" s="133"/>
      <c r="AB19" s="129"/>
      <c r="AC19" s="292"/>
      <c r="AD19" s="292"/>
      <c r="AE19" s="292"/>
    </row>
    <row r="20" spans="1:31" s="54" customFormat="1" ht="11.55" customHeight="1" x14ac:dyDescent="0.3">
      <c r="A20" s="260"/>
      <c r="B20" s="286"/>
      <c r="C20" s="285"/>
      <c r="D20" s="291" t="s">
        <v>183</v>
      </c>
      <c r="E20" s="290" t="s">
        <v>182</v>
      </c>
      <c r="F20" s="134">
        <f>H20+J20+L20+N20+P20+R20+T20+V20+X20+Z20</f>
        <v>6</v>
      </c>
      <c r="G20" s="135">
        <f>I20+K20+M20+O20+Q20+S20+U20+W20+Y20+AA20</f>
        <v>6</v>
      </c>
      <c r="H20" s="132">
        <v>1</v>
      </c>
      <c r="I20" s="134">
        <v>1</v>
      </c>
      <c r="J20" s="131">
        <v>1</v>
      </c>
      <c r="K20" s="133">
        <v>1</v>
      </c>
      <c r="L20" s="132">
        <v>1</v>
      </c>
      <c r="M20" s="134">
        <v>1</v>
      </c>
      <c r="N20" s="131">
        <v>1</v>
      </c>
      <c r="O20" s="133">
        <v>1</v>
      </c>
      <c r="P20" s="132">
        <v>1</v>
      </c>
      <c r="Q20" s="134">
        <v>1</v>
      </c>
      <c r="R20" s="131">
        <v>1</v>
      </c>
      <c r="S20" s="133">
        <v>1</v>
      </c>
      <c r="T20" s="242"/>
      <c r="U20" s="134"/>
      <c r="V20" s="134"/>
      <c r="W20" s="133"/>
      <c r="X20" s="242"/>
      <c r="Y20" s="134"/>
      <c r="Z20" s="134"/>
      <c r="AA20" s="133"/>
      <c r="AB20" s="129"/>
      <c r="AC20" s="287"/>
    </row>
    <row r="21" spans="1:31" s="54" customFormat="1" ht="11.55" customHeight="1" x14ac:dyDescent="0.3">
      <c r="A21" s="260"/>
      <c r="B21" s="286"/>
      <c r="C21" s="285"/>
      <c r="D21" s="289"/>
      <c r="E21" s="288" t="s">
        <v>181</v>
      </c>
      <c r="F21" s="134">
        <f>H21+J21+L21+N21+P21+R21+T21+V21+X21+Z21</f>
        <v>0</v>
      </c>
      <c r="G21" s="135">
        <f>I21+K21+M21+O21+Q21+S21+U21+W21+Y21+AA21</f>
        <v>2</v>
      </c>
      <c r="H21" s="132"/>
      <c r="I21" s="131"/>
      <c r="J21" s="131"/>
      <c r="K21" s="133"/>
      <c r="L21" s="242"/>
      <c r="M21" s="134"/>
      <c r="N21" s="134"/>
      <c r="O21" s="133"/>
      <c r="P21" s="132"/>
      <c r="Q21" s="131"/>
      <c r="R21" s="131"/>
      <c r="S21" s="130"/>
      <c r="T21" s="132">
        <v>0</v>
      </c>
      <c r="U21" s="134">
        <v>2</v>
      </c>
      <c r="V21" s="134"/>
      <c r="W21" s="133"/>
      <c r="X21" s="242"/>
      <c r="Y21" s="134"/>
      <c r="Z21" s="134"/>
      <c r="AA21" s="133"/>
      <c r="AB21" s="129"/>
      <c r="AC21" s="287"/>
    </row>
    <row r="22" spans="1:31" s="54" customFormat="1" ht="11.55" customHeight="1" x14ac:dyDescent="0.3">
      <c r="A22" s="260"/>
      <c r="B22" s="286"/>
      <c r="C22" s="285"/>
      <c r="D22" s="284" t="s">
        <v>180</v>
      </c>
      <c r="E22" s="284"/>
      <c r="F22" s="134">
        <f>H22+J22+L22+N22+P22+R22+T22+V22+X22+Z22</f>
        <v>2</v>
      </c>
      <c r="G22" s="135">
        <f>I22+K22+M22+O22+Q22+S22+U22+W22+Y22+AA22</f>
        <v>3</v>
      </c>
      <c r="H22" s="132">
        <v>1</v>
      </c>
      <c r="I22" s="134">
        <v>1</v>
      </c>
      <c r="J22" s="131">
        <v>1</v>
      </c>
      <c r="K22" s="133">
        <v>1</v>
      </c>
      <c r="L22" s="132">
        <v>0</v>
      </c>
      <c r="M22" s="134">
        <v>1</v>
      </c>
      <c r="N22" s="131"/>
      <c r="O22" s="133"/>
      <c r="P22" s="132"/>
      <c r="Q22" s="134"/>
      <c r="R22" s="131"/>
      <c r="S22" s="133"/>
      <c r="T22" s="242"/>
      <c r="U22" s="134"/>
      <c r="V22" s="134"/>
      <c r="W22" s="133"/>
      <c r="X22" s="242"/>
      <c r="Y22" s="134"/>
      <c r="Z22" s="134"/>
      <c r="AA22" s="133"/>
      <c r="AB22" s="129"/>
    </row>
    <row r="23" spans="1:31" s="54" customFormat="1" ht="11.55" customHeight="1" x14ac:dyDescent="0.3">
      <c r="A23" s="260"/>
      <c r="B23" s="283" t="s">
        <v>179</v>
      </c>
      <c r="C23" s="244"/>
      <c r="D23" s="244"/>
      <c r="E23" s="282" t="s">
        <v>178</v>
      </c>
      <c r="F23" s="134">
        <f>H23+J23+L23+N23+P23+R23+T23+V23+X23+Z23</f>
        <v>2</v>
      </c>
      <c r="G23" s="135">
        <f>I23+K23+M23+O23+Q23+S23+U23+W23+Y23+AA23</f>
        <v>2</v>
      </c>
      <c r="H23" s="132"/>
      <c r="I23" s="134"/>
      <c r="J23" s="131">
        <v>2</v>
      </c>
      <c r="K23" s="133">
        <v>2</v>
      </c>
      <c r="L23" s="242"/>
      <c r="M23" s="134"/>
      <c r="N23" s="134"/>
      <c r="O23" s="133"/>
      <c r="P23" s="242"/>
      <c r="Q23" s="134"/>
      <c r="R23" s="131"/>
      <c r="S23" s="133"/>
      <c r="T23" s="242"/>
      <c r="U23" s="134"/>
      <c r="V23" s="134"/>
      <c r="W23" s="133"/>
      <c r="X23" s="242"/>
      <c r="Y23" s="134"/>
      <c r="Z23" s="134"/>
      <c r="AA23" s="133"/>
      <c r="AB23" s="129"/>
      <c r="AC23" s="55"/>
    </row>
    <row r="24" spans="1:31" s="54" customFormat="1" ht="11.55" customHeight="1" x14ac:dyDescent="0.3">
      <c r="A24" s="260"/>
      <c r="B24" s="281"/>
      <c r="C24" s="244"/>
      <c r="D24" s="244"/>
      <c r="E24" s="280" t="s">
        <v>177</v>
      </c>
      <c r="F24" s="134">
        <f>H24+J24+L24+N24+P24+R24+T24+V24+X24+Z24</f>
        <v>0</v>
      </c>
      <c r="G24" s="135">
        <f>I24+K24+M24+O24+Q24+S24+U24+W24+Y24+AA24</f>
        <v>6</v>
      </c>
      <c r="H24" s="86">
        <v>0</v>
      </c>
      <c r="I24" s="134">
        <v>1</v>
      </c>
      <c r="J24" s="85">
        <v>0</v>
      </c>
      <c r="K24" s="133">
        <v>1</v>
      </c>
      <c r="L24" s="242">
        <v>0</v>
      </c>
      <c r="M24" s="134">
        <v>1</v>
      </c>
      <c r="N24" s="85">
        <v>0</v>
      </c>
      <c r="O24" s="133">
        <v>1</v>
      </c>
      <c r="P24" s="86">
        <v>0</v>
      </c>
      <c r="Q24" s="134">
        <v>1</v>
      </c>
      <c r="R24" s="85">
        <v>0</v>
      </c>
      <c r="S24" s="133">
        <v>1</v>
      </c>
      <c r="T24" s="242"/>
      <c r="U24" s="134"/>
      <c r="V24" s="134"/>
      <c r="W24" s="133"/>
      <c r="X24" s="242"/>
      <c r="Y24" s="134"/>
      <c r="Z24" s="134"/>
      <c r="AA24" s="133"/>
      <c r="AB24" s="129"/>
      <c r="AC24" s="55"/>
    </row>
    <row r="25" spans="1:31" s="54" customFormat="1" ht="11.55" customHeight="1" x14ac:dyDescent="0.3">
      <c r="A25" s="260"/>
      <c r="B25" s="281"/>
      <c r="C25" s="244"/>
      <c r="D25" s="244"/>
      <c r="E25" s="280" t="s">
        <v>176</v>
      </c>
      <c r="F25" s="134">
        <v>0</v>
      </c>
      <c r="G25" s="135">
        <f>I25+K25+M25+O25+Q25+S25+U25+W25+Y25+AA25</f>
        <v>2</v>
      </c>
      <c r="H25" s="279"/>
      <c r="I25" s="278"/>
      <c r="J25" s="278"/>
      <c r="K25" s="133"/>
      <c r="L25" s="242">
        <v>0</v>
      </c>
      <c r="M25" s="134">
        <v>1</v>
      </c>
      <c r="N25" s="85">
        <v>0</v>
      </c>
      <c r="O25" s="133">
        <v>1</v>
      </c>
      <c r="P25" s="86"/>
      <c r="Q25" s="134"/>
      <c r="R25" s="85"/>
      <c r="S25" s="133"/>
      <c r="T25" s="242"/>
      <c r="U25" s="134"/>
      <c r="V25" s="134"/>
      <c r="W25" s="133"/>
      <c r="X25" s="242"/>
      <c r="Y25" s="134"/>
      <c r="Z25" s="134"/>
      <c r="AA25" s="133"/>
      <c r="AB25" s="129"/>
      <c r="AC25" s="55"/>
      <c r="AD25" s="54" t="s">
        <v>37</v>
      </c>
    </row>
    <row r="26" spans="1:31" s="54" customFormat="1" ht="11.55" customHeight="1" x14ac:dyDescent="0.3">
      <c r="A26" s="260"/>
      <c r="B26" s="277" t="s">
        <v>175</v>
      </c>
      <c r="C26" s="276"/>
      <c r="D26" s="276"/>
      <c r="E26" s="276"/>
      <c r="F26" s="134">
        <f>H26+J26+L26+N26+P26+R26+T26+V26+X26+Z26</f>
        <v>2</v>
      </c>
      <c r="G26" s="135">
        <f>I26+K26+M26+O26+Q26+S26+U26+W26+Y26+AA26</f>
        <v>2</v>
      </c>
      <c r="H26" s="132"/>
      <c r="I26" s="134"/>
      <c r="J26" s="131"/>
      <c r="K26" s="130"/>
      <c r="L26" s="132"/>
      <c r="M26" s="131"/>
      <c r="N26" s="131"/>
      <c r="O26" s="130"/>
      <c r="P26" s="132"/>
      <c r="Q26" s="131"/>
      <c r="R26" s="131"/>
      <c r="S26" s="130"/>
      <c r="T26" s="132">
        <v>2</v>
      </c>
      <c r="U26" s="131">
        <v>2</v>
      </c>
      <c r="V26" s="131"/>
      <c r="W26" s="130"/>
      <c r="X26" s="132"/>
      <c r="Y26" s="131"/>
      <c r="Z26" s="131"/>
      <c r="AA26" s="130"/>
      <c r="AB26" s="129"/>
      <c r="AC26" s="55"/>
    </row>
    <row r="27" spans="1:31" s="54" customFormat="1" ht="15" customHeight="1" x14ac:dyDescent="0.3">
      <c r="A27" s="260"/>
      <c r="B27" s="275" t="s">
        <v>174</v>
      </c>
      <c r="C27" s="274"/>
      <c r="D27" s="155" t="s">
        <v>173</v>
      </c>
      <c r="E27" s="271"/>
      <c r="F27" s="134">
        <f>H27+J27+L27+N27+P27+R27+T27+V27+X27+Z27</f>
        <v>2</v>
      </c>
      <c r="G27" s="135">
        <f>I27+K27+M27+O27+Q27+S27+U27+W27+Y27+AA27</f>
        <v>2</v>
      </c>
      <c r="H27" s="132"/>
      <c r="I27" s="134"/>
      <c r="J27" s="131"/>
      <c r="K27" s="133"/>
      <c r="L27" s="132"/>
      <c r="M27" s="134"/>
      <c r="N27" s="131"/>
      <c r="O27" s="133"/>
      <c r="P27" s="132"/>
      <c r="Q27" s="134"/>
      <c r="R27" s="131"/>
      <c r="S27" s="130"/>
      <c r="T27" s="132"/>
      <c r="U27" s="131"/>
      <c r="V27" s="131"/>
      <c r="W27" s="130"/>
      <c r="X27" s="132">
        <v>2</v>
      </c>
      <c r="Y27" s="131">
        <v>2</v>
      </c>
      <c r="Z27" s="131"/>
      <c r="AA27" s="130"/>
      <c r="AB27" s="129"/>
      <c r="AC27" s="55"/>
    </row>
    <row r="28" spans="1:31" s="54" customFormat="1" ht="17.25" customHeight="1" x14ac:dyDescent="0.3">
      <c r="A28" s="260"/>
      <c r="B28" s="273"/>
      <c r="C28" s="272"/>
      <c r="D28" s="155" t="s">
        <v>172</v>
      </c>
      <c r="E28" s="271"/>
      <c r="F28" s="134">
        <f>H28+J28+L28+N28+P28+R28+T28+V28+X28+Z28</f>
        <v>2</v>
      </c>
      <c r="G28" s="135">
        <f>I28+K28+M28+O28+Q28+S28+U28+W28+Y28+AA28</f>
        <v>2</v>
      </c>
      <c r="H28" s="132"/>
      <c r="I28" s="134"/>
      <c r="J28" s="131"/>
      <c r="K28" s="133"/>
      <c r="L28" s="132"/>
      <c r="M28" s="134"/>
      <c r="N28" s="131"/>
      <c r="O28" s="133"/>
      <c r="P28" s="132"/>
      <c r="Q28" s="134"/>
      <c r="R28" s="131"/>
      <c r="S28" s="133"/>
      <c r="T28" s="132"/>
      <c r="U28" s="131"/>
      <c r="V28" s="131"/>
      <c r="W28" s="130"/>
      <c r="X28" s="132">
        <v>2</v>
      </c>
      <c r="Y28" s="131">
        <v>2</v>
      </c>
      <c r="Z28" s="131"/>
      <c r="AA28" s="130"/>
      <c r="AB28" s="129"/>
      <c r="AC28" s="55"/>
    </row>
    <row r="29" spans="1:31" s="54" customFormat="1" ht="13.8" x14ac:dyDescent="0.3">
      <c r="A29" s="260"/>
      <c r="B29" s="270" t="s">
        <v>171</v>
      </c>
      <c r="C29" s="269"/>
      <c r="D29" s="268" t="s">
        <v>170</v>
      </c>
      <c r="E29" s="268"/>
      <c r="F29" s="226">
        <v>2</v>
      </c>
      <c r="G29" s="225">
        <v>2</v>
      </c>
      <c r="H29" s="266"/>
      <c r="I29" s="226"/>
      <c r="J29" s="265">
        <v>2</v>
      </c>
      <c r="K29" s="267">
        <v>2</v>
      </c>
      <c r="L29" s="266"/>
      <c r="M29" s="226"/>
      <c r="N29" s="265"/>
      <c r="O29" s="267"/>
      <c r="P29" s="266"/>
      <c r="Q29" s="265"/>
      <c r="R29" s="265"/>
      <c r="S29" s="264"/>
      <c r="T29" s="266"/>
      <c r="U29" s="265"/>
      <c r="V29" s="265"/>
      <c r="W29" s="264"/>
      <c r="X29" s="266"/>
      <c r="Y29" s="265"/>
      <c r="Z29" s="265"/>
      <c r="AA29" s="264"/>
      <c r="AB29" s="263"/>
      <c r="AC29" s="55"/>
    </row>
    <row r="30" spans="1:31" s="54" customFormat="1" ht="15" customHeight="1" x14ac:dyDescent="0.3">
      <c r="A30" s="260"/>
      <c r="B30" s="262"/>
      <c r="C30" s="261"/>
      <c r="D30" s="257" t="s">
        <v>169</v>
      </c>
      <c r="E30" s="257"/>
      <c r="F30" s="143">
        <v>2</v>
      </c>
      <c r="G30" s="145">
        <v>2</v>
      </c>
      <c r="H30" s="144">
        <v>2</v>
      </c>
      <c r="I30" s="143">
        <v>2</v>
      </c>
      <c r="J30" s="143"/>
      <c r="K30" s="142"/>
      <c r="L30" s="144"/>
      <c r="M30" s="143"/>
      <c r="N30" s="143"/>
      <c r="O30" s="142"/>
      <c r="P30" s="144"/>
      <c r="Q30" s="143"/>
      <c r="R30" s="143"/>
      <c r="S30" s="142"/>
      <c r="T30" s="144"/>
      <c r="U30" s="143"/>
      <c r="V30" s="143"/>
      <c r="W30" s="142"/>
      <c r="X30" s="144"/>
      <c r="Y30" s="143"/>
      <c r="Z30" s="143"/>
      <c r="AA30" s="142"/>
      <c r="AB30" s="255"/>
      <c r="AC30" s="55"/>
    </row>
    <row r="31" spans="1:31" s="54" customFormat="1" ht="15" customHeight="1" x14ac:dyDescent="0.3">
      <c r="A31" s="260"/>
      <c r="B31" s="262"/>
      <c r="C31" s="261"/>
      <c r="D31" s="257" t="s">
        <v>168</v>
      </c>
      <c r="E31" s="256"/>
      <c r="F31" s="143">
        <v>3</v>
      </c>
      <c r="G31" s="145">
        <v>3</v>
      </c>
      <c r="H31" s="144"/>
      <c r="I31" s="143"/>
      <c r="J31" s="143"/>
      <c r="K31" s="142"/>
      <c r="L31" s="144"/>
      <c r="M31" s="143"/>
      <c r="N31" s="143">
        <v>3</v>
      </c>
      <c r="O31" s="142">
        <v>3</v>
      </c>
      <c r="P31" s="144"/>
      <c r="Q31" s="143"/>
      <c r="R31" s="143"/>
      <c r="S31" s="142"/>
      <c r="T31" s="144"/>
      <c r="U31" s="143"/>
      <c r="V31" s="143"/>
      <c r="W31" s="142"/>
      <c r="X31" s="144" t="s">
        <v>37</v>
      </c>
      <c r="Y31" s="143" t="s">
        <v>37</v>
      </c>
      <c r="Z31" s="143"/>
      <c r="AA31" s="142"/>
      <c r="AB31" s="255"/>
      <c r="AC31" s="55">
        <f>SUM(F28:F31)</f>
        <v>9</v>
      </c>
    </row>
    <row r="32" spans="1:31" s="54" customFormat="1" ht="15" customHeight="1" x14ac:dyDescent="0.3">
      <c r="A32" s="260"/>
      <c r="B32" s="262"/>
      <c r="C32" s="261"/>
      <c r="D32" s="257" t="s">
        <v>167</v>
      </c>
      <c r="E32" s="256"/>
      <c r="F32" s="143">
        <v>3</v>
      </c>
      <c r="G32" s="145">
        <v>3</v>
      </c>
      <c r="H32" s="144">
        <v>3</v>
      </c>
      <c r="I32" s="143">
        <v>3</v>
      </c>
      <c r="J32" s="143"/>
      <c r="K32" s="142"/>
      <c r="L32" s="144"/>
      <c r="M32" s="143"/>
      <c r="N32" s="143"/>
      <c r="O32" s="142"/>
      <c r="P32" s="144"/>
      <c r="Q32" s="143"/>
      <c r="R32" s="143"/>
      <c r="S32" s="142"/>
      <c r="T32" s="144"/>
      <c r="U32" s="143"/>
      <c r="V32" s="143"/>
      <c r="W32" s="142"/>
      <c r="X32" s="144" t="s">
        <v>37</v>
      </c>
      <c r="Y32" s="143" t="s">
        <v>37</v>
      </c>
      <c r="Z32" s="143"/>
      <c r="AA32" s="142"/>
      <c r="AB32" s="255"/>
      <c r="AC32" s="55">
        <f>SUM(F29:F32)</f>
        <v>10</v>
      </c>
    </row>
    <row r="33" spans="1:29" s="54" customFormat="1" ht="15" customHeight="1" x14ac:dyDescent="0.3">
      <c r="A33" s="260"/>
      <c r="B33" s="259"/>
      <c r="C33" s="258"/>
      <c r="D33" s="257" t="s">
        <v>166</v>
      </c>
      <c r="E33" s="256"/>
      <c r="F33" s="143">
        <v>3</v>
      </c>
      <c r="G33" s="145">
        <v>3</v>
      </c>
      <c r="H33" s="144"/>
      <c r="I33" s="143"/>
      <c r="J33" s="143"/>
      <c r="K33" s="142"/>
      <c r="L33" s="144"/>
      <c r="M33" s="143"/>
      <c r="N33" s="143">
        <v>3</v>
      </c>
      <c r="O33" s="142">
        <v>3</v>
      </c>
      <c r="P33" s="144"/>
      <c r="Q33" s="143"/>
      <c r="R33" s="143"/>
      <c r="S33" s="142"/>
      <c r="T33" s="144"/>
      <c r="U33" s="143"/>
      <c r="V33" s="143"/>
      <c r="W33" s="142"/>
      <c r="X33" s="144" t="s">
        <v>37</v>
      </c>
      <c r="Y33" s="143" t="s">
        <v>37</v>
      </c>
      <c r="Z33" s="143"/>
      <c r="AA33" s="142"/>
      <c r="AB33" s="255"/>
      <c r="AC33" s="55">
        <f>SUM(F30:F33)</f>
        <v>11</v>
      </c>
    </row>
    <row r="34" spans="1:29" s="54" customFormat="1" ht="10.199999999999999" customHeight="1" x14ac:dyDescent="0.25">
      <c r="A34" s="245"/>
      <c r="B34" s="244"/>
      <c r="C34" s="244"/>
      <c r="D34" s="254" t="s">
        <v>165</v>
      </c>
      <c r="E34" s="253"/>
      <c r="F34" s="134">
        <f>SUM(F7:F33)</f>
        <v>73</v>
      </c>
      <c r="G34" s="134">
        <f>SUM(G7:G33)</f>
        <v>84</v>
      </c>
      <c r="H34" s="242">
        <f>SUM(H7:H33)</f>
        <v>23</v>
      </c>
      <c r="I34" s="134">
        <f>SUM(I7:I33)</f>
        <v>24</v>
      </c>
      <c r="J34" s="134">
        <f>SUM(J7:J33)</f>
        <v>18</v>
      </c>
      <c r="K34" s="133">
        <f>SUM(K7:K33)</f>
        <v>19</v>
      </c>
      <c r="L34" s="242">
        <f>SUM(L7:L33)</f>
        <v>11</v>
      </c>
      <c r="M34" s="134">
        <f>SUM(M7:M33)</f>
        <v>14</v>
      </c>
      <c r="N34" s="134">
        <f>SUM(N7:N33)</f>
        <v>11</v>
      </c>
      <c r="O34" s="133">
        <f>SUM(O7:O33)</f>
        <v>13</v>
      </c>
      <c r="P34" s="242">
        <f>SUM(P7:P33)</f>
        <v>3</v>
      </c>
      <c r="Q34" s="134">
        <f>SUM(Q7:Q33)</f>
        <v>4</v>
      </c>
      <c r="R34" s="134">
        <f>SUM(R7:R33)</f>
        <v>1</v>
      </c>
      <c r="S34" s="133">
        <f>SUM(S7:S33)</f>
        <v>2</v>
      </c>
      <c r="T34" s="242">
        <f>SUM(T7:T33)</f>
        <v>2</v>
      </c>
      <c r="U34" s="134">
        <f>SUM(U7:U33)</f>
        <v>4</v>
      </c>
      <c r="V34" s="134">
        <f>SUM(V7:V33)</f>
        <v>0</v>
      </c>
      <c r="W34" s="133">
        <f>SUM(W7:W33)</f>
        <v>0</v>
      </c>
      <c r="X34" s="242">
        <f>SUM(X7:X33)</f>
        <v>4</v>
      </c>
      <c r="Y34" s="134">
        <f>SUM(Y7:Y33)</f>
        <v>4</v>
      </c>
      <c r="Z34" s="134">
        <f>SUM(Z7:Z33)</f>
        <v>0</v>
      </c>
      <c r="AA34" s="133">
        <f>SUM(AA7:AA33)</f>
        <v>0</v>
      </c>
      <c r="AB34" s="140"/>
      <c r="AC34" s="55">
        <f>SUM(H34+J34+L34+N34+P34+R34+T34+V34+X34+Z34)</f>
        <v>73</v>
      </c>
    </row>
    <row r="35" spans="1:29" s="54" customFormat="1" ht="12.75" customHeight="1" x14ac:dyDescent="0.3">
      <c r="A35" s="252" t="s">
        <v>164</v>
      </c>
      <c r="B35" s="251" t="s">
        <v>163</v>
      </c>
      <c r="C35" s="244"/>
      <c r="D35" s="249" t="s">
        <v>162</v>
      </c>
      <c r="E35" s="127" t="s">
        <v>161</v>
      </c>
      <c r="F35" s="85">
        <v>2</v>
      </c>
      <c r="G35" s="87">
        <v>2</v>
      </c>
      <c r="H35" s="86"/>
      <c r="I35" s="85"/>
      <c r="J35" s="85"/>
      <c r="K35" s="84"/>
      <c r="L35" s="86">
        <v>2</v>
      </c>
      <c r="M35" s="85">
        <v>2</v>
      </c>
      <c r="N35" s="85"/>
      <c r="O35" s="84"/>
      <c r="P35" s="86"/>
      <c r="Q35" s="85"/>
      <c r="R35" s="85"/>
      <c r="S35" s="84"/>
      <c r="T35" s="86"/>
      <c r="U35" s="85"/>
      <c r="V35" s="85"/>
      <c r="W35" s="84"/>
      <c r="X35" s="86"/>
      <c r="Y35" s="85"/>
      <c r="Z35" s="85"/>
      <c r="AA35" s="84"/>
      <c r="AB35" s="250"/>
      <c r="AC35" s="55"/>
    </row>
    <row r="36" spans="1:29" s="54" customFormat="1" ht="12.75" customHeight="1" x14ac:dyDescent="0.3">
      <c r="A36" s="245"/>
      <c r="B36" s="244"/>
      <c r="C36" s="244"/>
      <c r="D36" s="247"/>
      <c r="E36" s="127" t="s">
        <v>160</v>
      </c>
      <c r="F36" s="85">
        <v>2</v>
      </c>
      <c r="G36" s="87">
        <v>2</v>
      </c>
      <c r="H36" s="86"/>
      <c r="I36" s="85"/>
      <c r="J36" s="85"/>
      <c r="K36" s="84"/>
      <c r="L36" s="86"/>
      <c r="M36" s="85"/>
      <c r="N36" s="134">
        <v>2</v>
      </c>
      <c r="O36" s="133">
        <v>2</v>
      </c>
      <c r="P36" s="86"/>
      <c r="Q36" s="85"/>
      <c r="R36" s="85"/>
      <c r="S36" s="84"/>
      <c r="T36" s="86"/>
      <c r="U36" s="85"/>
      <c r="V36" s="85"/>
      <c r="W36" s="84"/>
      <c r="X36" s="86"/>
      <c r="Y36" s="85"/>
      <c r="Z36" s="85"/>
      <c r="AA36" s="84"/>
      <c r="AB36" s="250"/>
      <c r="AC36" s="55"/>
    </row>
    <row r="37" spans="1:29" s="54" customFormat="1" ht="12.75" customHeight="1" x14ac:dyDescent="0.3">
      <c r="A37" s="245"/>
      <c r="B37" s="244"/>
      <c r="C37" s="244"/>
      <c r="D37" s="249" t="s">
        <v>159</v>
      </c>
      <c r="E37" s="248" t="s">
        <v>158</v>
      </c>
      <c r="F37" s="134">
        <v>2</v>
      </c>
      <c r="G37" s="135">
        <v>2</v>
      </c>
      <c r="H37" s="132"/>
      <c r="I37" s="131"/>
      <c r="J37" s="134"/>
      <c r="K37" s="133"/>
      <c r="L37" s="242"/>
      <c r="M37" s="134"/>
      <c r="N37" s="134"/>
      <c r="O37" s="133"/>
      <c r="P37" s="132"/>
      <c r="Q37" s="131"/>
      <c r="R37" s="131" t="s">
        <v>37</v>
      </c>
      <c r="S37" s="130" t="s">
        <v>37</v>
      </c>
      <c r="T37" s="132"/>
      <c r="U37" s="134"/>
      <c r="V37" s="134">
        <v>2</v>
      </c>
      <c r="W37" s="133">
        <v>2</v>
      </c>
      <c r="X37" s="132"/>
      <c r="Y37" s="131"/>
      <c r="Z37" s="131"/>
      <c r="AA37" s="130"/>
      <c r="AB37" s="129"/>
      <c r="AC37" s="55"/>
    </row>
    <row r="38" spans="1:29" s="54" customFormat="1" ht="12.75" customHeight="1" x14ac:dyDescent="0.3">
      <c r="A38" s="245"/>
      <c r="B38" s="244"/>
      <c r="C38" s="244"/>
      <c r="D38" s="247"/>
      <c r="E38" s="246" t="s">
        <v>157</v>
      </c>
      <c r="F38" s="134">
        <v>2</v>
      </c>
      <c r="G38" s="135">
        <v>2</v>
      </c>
      <c r="H38" s="132"/>
      <c r="I38" s="131"/>
      <c r="J38" s="131"/>
      <c r="K38" s="133"/>
      <c r="L38" s="242"/>
      <c r="M38" s="134"/>
      <c r="N38" s="127"/>
      <c r="O38" s="126"/>
      <c r="P38" s="132"/>
      <c r="Q38" s="131"/>
      <c r="R38" s="131"/>
      <c r="S38" s="130"/>
      <c r="T38" s="132"/>
      <c r="U38" s="134"/>
      <c r="V38" s="134">
        <v>2</v>
      </c>
      <c r="W38" s="133">
        <v>2</v>
      </c>
      <c r="X38" s="132" t="s">
        <v>37</v>
      </c>
      <c r="Y38" s="131"/>
      <c r="Z38" s="131" t="s">
        <v>37</v>
      </c>
      <c r="AA38" s="130" t="s">
        <v>37</v>
      </c>
      <c r="AB38" s="129"/>
      <c r="AC38" s="55"/>
    </row>
    <row r="39" spans="1:29" s="54" customFormat="1" ht="11.55" customHeight="1" x14ac:dyDescent="0.3">
      <c r="A39" s="245"/>
      <c r="B39" s="244"/>
      <c r="C39" s="244"/>
      <c r="D39" s="243" t="s">
        <v>156</v>
      </c>
      <c r="E39" s="243"/>
      <c r="F39" s="134">
        <f>SUM(F35:F38)</f>
        <v>8</v>
      </c>
      <c r="G39" s="134">
        <f>SUM(G35:G38)</f>
        <v>8</v>
      </c>
      <c r="H39" s="242">
        <f>SUM(H35:H38)</f>
        <v>0</v>
      </c>
      <c r="I39" s="134">
        <f>SUM(I35:I38)</f>
        <v>0</v>
      </c>
      <c r="J39" s="134">
        <f>SUM(J35:J38)</f>
        <v>0</v>
      </c>
      <c r="K39" s="133">
        <f>SUM(K35:K38)</f>
        <v>0</v>
      </c>
      <c r="L39" s="242">
        <f>SUM(L35:L38)</f>
        <v>2</v>
      </c>
      <c r="M39" s="134">
        <f>SUM(M35:M38)</f>
        <v>2</v>
      </c>
      <c r="N39" s="134">
        <f>SUM(N35:N38)</f>
        <v>2</v>
      </c>
      <c r="O39" s="133">
        <f>SUM(O35:O38)</f>
        <v>2</v>
      </c>
      <c r="P39" s="242">
        <f>SUM(P35:P38)</f>
        <v>0</v>
      </c>
      <c r="Q39" s="134">
        <f>SUM(Q35:Q38)</f>
        <v>0</v>
      </c>
      <c r="R39" s="134">
        <f>SUM(R35:R38)</f>
        <v>0</v>
      </c>
      <c r="S39" s="133">
        <f>SUM(S35:S38)</f>
        <v>0</v>
      </c>
      <c r="T39" s="242">
        <f>SUM(T35:T38)</f>
        <v>0</v>
      </c>
      <c r="U39" s="134">
        <f>SUM(U35:U38)</f>
        <v>0</v>
      </c>
      <c r="V39" s="134">
        <f>SUM(V35:V38)</f>
        <v>4</v>
      </c>
      <c r="W39" s="133">
        <f>SUM(W35:W38)</f>
        <v>4</v>
      </c>
      <c r="X39" s="242">
        <f>SUM(X35:X38)</f>
        <v>0</v>
      </c>
      <c r="Y39" s="134">
        <f>SUM(Y35:Y38)</f>
        <v>0</v>
      </c>
      <c r="Z39" s="134">
        <f>SUM(Z35:Z38)</f>
        <v>0</v>
      </c>
      <c r="AA39" s="133">
        <f>SUM(AA35:AA38)</f>
        <v>0</v>
      </c>
      <c r="AB39" s="140"/>
      <c r="AC39" s="55">
        <f>SUM(H39+J39+L39+N39+P39+R39+T39+V39+X39+Z39)</f>
        <v>8</v>
      </c>
    </row>
    <row r="40" spans="1:29" s="54" customFormat="1" ht="15" customHeight="1" x14ac:dyDescent="0.3">
      <c r="A40" s="241" t="s">
        <v>155</v>
      </c>
      <c r="B40" s="240" t="s">
        <v>51</v>
      </c>
      <c r="C40" s="239" t="s">
        <v>154</v>
      </c>
      <c r="D40" s="213" t="s">
        <v>153</v>
      </c>
      <c r="E40" s="213"/>
      <c r="F40" s="85">
        <v>3</v>
      </c>
      <c r="G40" s="87">
        <v>3</v>
      </c>
      <c r="H40" s="86">
        <v>3</v>
      </c>
      <c r="I40" s="85">
        <v>3</v>
      </c>
      <c r="J40" s="85"/>
      <c r="K40" s="84"/>
      <c r="L40" s="86"/>
      <c r="M40" s="85"/>
      <c r="N40" s="85"/>
      <c r="O40" s="84"/>
      <c r="P40" s="86"/>
      <c r="Q40" s="85"/>
      <c r="R40" s="85"/>
      <c r="S40" s="84"/>
      <c r="T40" s="86"/>
      <c r="U40" s="85"/>
      <c r="V40" s="85"/>
      <c r="W40" s="84"/>
      <c r="X40" s="86"/>
      <c r="Y40" s="85"/>
      <c r="Z40" s="85"/>
      <c r="AA40" s="84"/>
      <c r="AB40" s="83"/>
      <c r="AC40" s="55">
        <f>SUM(F40:AB40)</f>
        <v>12</v>
      </c>
    </row>
    <row r="41" spans="1:29" s="54" customFormat="1" ht="15" customHeight="1" x14ac:dyDescent="0.3">
      <c r="A41" s="215"/>
      <c r="B41" s="238"/>
      <c r="C41" s="160"/>
      <c r="D41" s="213" t="s">
        <v>152</v>
      </c>
      <c r="E41" s="213"/>
      <c r="F41" s="85">
        <v>3</v>
      </c>
      <c r="G41" s="87">
        <v>3</v>
      </c>
      <c r="H41" s="86"/>
      <c r="I41" s="85"/>
      <c r="J41" s="85">
        <v>3</v>
      </c>
      <c r="K41" s="84">
        <v>3</v>
      </c>
      <c r="L41" s="86"/>
      <c r="M41" s="85"/>
      <c r="N41" s="85"/>
      <c r="O41" s="84"/>
      <c r="P41" s="86"/>
      <c r="Q41" s="85"/>
      <c r="R41" s="85"/>
      <c r="S41" s="84"/>
      <c r="T41" s="86"/>
      <c r="U41" s="85"/>
      <c r="V41" s="85"/>
      <c r="W41" s="84"/>
      <c r="X41" s="86"/>
      <c r="Y41" s="85"/>
      <c r="Z41" s="85"/>
      <c r="AA41" s="84"/>
      <c r="AB41" s="83" t="s">
        <v>37</v>
      </c>
      <c r="AC41" s="55"/>
    </row>
    <row r="42" spans="1:29" s="54" customFormat="1" ht="15" customHeight="1" x14ac:dyDescent="0.3">
      <c r="A42" s="215"/>
      <c r="B42" s="237"/>
      <c r="C42" s="160"/>
      <c r="D42" s="213" t="s">
        <v>151</v>
      </c>
      <c r="E42" s="148"/>
      <c r="F42" s="85">
        <v>2</v>
      </c>
      <c r="G42" s="87">
        <v>2</v>
      </c>
      <c r="H42" s="86"/>
      <c r="I42" s="85"/>
      <c r="J42" s="85">
        <v>2</v>
      </c>
      <c r="K42" s="84">
        <v>2</v>
      </c>
      <c r="L42" s="86" t="s">
        <v>37</v>
      </c>
      <c r="M42" s="85" t="s">
        <v>37</v>
      </c>
      <c r="N42" s="85"/>
      <c r="O42" s="84"/>
      <c r="P42" s="86"/>
      <c r="Q42" s="85"/>
      <c r="R42" s="85"/>
      <c r="S42" s="84"/>
      <c r="T42" s="86"/>
      <c r="U42" s="85"/>
      <c r="V42" s="85"/>
      <c r="W42" s="84"/>
      <c r="X42" s="86"/>
      <c r="Y42" s="85"/>
      <c r="Z42" s="85"/>
      <c r="AA42" s="84"/>
      <c r="AB42" s="83"/>
      <c r="AC42" s="55"/>
    </row>
    <row r="43" spans="1:29" s="54" customFormat="1" ht="15" customHeight="1" x14ac:dyDescent="0.3">
      <c r="A43" s="215"/>
      <c r="B43" s="206" t="s">
        <v>27</v>
      </c>
      <c r="C43" s="160"/>
      <c r="D43" s="213" t="s">
        <v>150</v>
      </c>
      <c r="E43" s="213"/>
      <c r="F43" s="85">
        <v>3</v>
      </c>
      <c r="G43" s="87">
        <v>3</v>
      </c>
      <c r="H43" s="86"/>
      <c r="I43" s="85"/>
      <c r="J43" s="85" t="s">
        <v>37</v>
      </c>
      <c r="K43" s="84"/>
      <c r="L43" s="86">
        <v>3</v>
      </c>
      <c r="M43" s="85">
        <v>3</v>
      </c>
      <c r="N43" s="85"/>
      <c r="O43" s="84"/>
      <c r="P43" s="86"/>
      <c r="Q43" s="85"/>
      <c r="R43" s="85"/>
      <c r="S43" s="84"/>
      <c r="T43" s="86"/>
      <c r="U43" s="85"/>
      <c r="V43" s="85"/>
      <c r="W43" s="84"/>
      <c r="X43" s="86"/>
      <c r="Y43" s="85"/>
      <c r="Z43" s="85"/>
      <c r="AA43" s="84"/>
      <c r="AB43" s="83"/>
      <c r="AC43" s="55"/>
    </row>
    <row r="44" spans="1:29" s="54" customFormat="1" ht="15" customHeight="1" x14ac:dyDescent="0.3">
      <c r="A44" s="215"/>
      <c r="B44" s="203"/>
      <c r="C44" s="160"/>
      <c r="D44" s="219" t="s">
        <v>149</v>
      </c>
      <c r="E44" s="219"/>
      <c r="F44" s="85">
        <v>3</v>
      </c>
      <c r="G44" s="87">
        <v>3</v>
      </c>
      <c r="H44" s="86"/>
      <c r="I44" s="85"/>
      <c r="J44" s="85"/>
      <c r="K44" s="84"/>
      <c r="L44" s="86">
        <v>3</v>
      </c>
      <c r="M44" s="85">
        <v>3</v>
      </c>
      <c r="N44" s="85"/>
      <c r="O44" s="84"/>
      <c r="P44" s="86"/>
      <c r="Q44" s="85"/>
      <c r="R44" s="85"/>
      <c r="S44" s="84"/>
      <c r="T44" s="86"/>
      <c r="U44" s="85"/>
      <c r="V44" s="85"/>
      <c r="W44" s="84"/>
      <c r="X44" s="86"/>
      <c r="Y44" s="85"/>
      <c r="Z44" s="85"/>
      <c r="AA44" s="84"/>
      <c r="AB44" s="83"/>
      <c r="AC44" s="55"/>
    </row>
    <row r="45" spans="1:29" s="54" customFormat="1" ht="15" customHeight="1" x14ac:dyDescent="0.3">
      <c r="A45" s="215"/>
      <c r="B45" s="203"/>
      <c r="C45" s="160"/>
      <c r="D45" s="213" t="s">
        <v>148</v>
      </c>
      <c r="E45" s="213"/>
      <c r="F45" s="85">
        <v>2</v>
      </c>
      <c r="G45" s="87">
        <v>2</v>
      </c>
      <c r="H45" s="86"/>
      <c r="I45" s="85"/>
      <c r="J45" s="85" t="s">
        <v>37</v>
      </c>
      <c r="K45" s="84" t="s">
        <v>37</v>
      </c>
      <c r="L45" s="86"/>
      <c r="M45" s="85"/>
      <c r="N45" s="85"/>
      <c r="O45" s="84"/>
      <c r="P45" s="86"/>
      <c r="Q45" s="85"/>
      <c r="R45" s="85">
        <v>2</v>
      </c>
      <c r="S45" s="84">
        <v>2</v>
      </c>
      <c r="T45" s="86"/>
      <c r="U45" s="85"/>
      <c r="V45" s="85"/>
      <c r="W45" s="84"/>
      <c r="X45" s="86"/>
      <c r="Y45" s="85"/>
      <c r="Z45" s="85"/>
      <c r="AA45" s="84"/>
      <c r="AB45" s="83" t="s">
        <v>37</v>
      </c>
      <c r="AC45" s="55"/>
    </row>
    <row r="46" spans="1:29" s="54" customFormat="1" ht="15" customHeight="1" x14ac:dyDescent="0.3">
      <c r="A46" s="215"/>
      <c r="B46" s="203"/>
      <c r="C46" s="160"/>
      <c r="D46" s="213" t="s">
        <v>147</v>
      </c>
      <c r="E46" s="213"/>
      <c r="F46" s="85">
        <v>2</v>
      </c>
      <c r="G46" s="87">
        <v>2</v>
      </c>
      <c r="H46" s="86"/>
      <c r="I46" s="85"/>
      <c r="J46" s="85"/>
      <c r="K46" s="84"/>
      <c r="L46" s="86"/>
      <c r="M46" s="85"/>
      <c r="N46" s="85"/>
      <c r="O46" s="84"/>
      <c r="P46" s="86" t="s">
        <v>37</v>
      </c>
      <c r="Q46" s="85" t="s">
        <v>37</v>
      </c>
      <c r="R46" s="85"/>
      <c r="S46" s="84"/>
      <c r="T46" s="86">
        <v>2</v>
      </c>
      <c r="U46" s="85">
        <v>2</v>
      </c>
      <c r="V46" s="85"/>
      <c r="W46" s="84"/>
      <c r="X46" s="86"/>
      <c r="Y46" s="85"/>
      <c r="Z46" s="85"/>
      <c r="AA46" s="84"/>
      <c r="AB46" s="83" t="s">
        <v>37</v>
      </c>
      <c r="AC46" s="55"/>
    </row>
    <row r="47" spans="1:29" s="54" customFormat="1" ht="15" customHeight="1" x14ac:dyDescent="0.3">
      <c r="A47" s="215"/>
      <c r="B47" s="203"/>
      <c r="C47" s="160"/>
      <c r="D47" s="213" t="s">
        <v>146</v>
      </c>
      <c r="E47" s="236"/>
      <c r="F47" s="85">
        <v>3</v>
      </c>
      <c r="G47" s="87">
        <v>3</v>
      </c>
      <c r="H47" s="86"/>
      <c r="I47" s="85"/>
      <c r="J47" s="85"/>
      <c r="K47" s="84"/>
      <c r="L47" s="86" t="s">
        <v>37</v>
      </c>
      <c r="M47" s="85" t="s">
        <v>37</v>
      </c>
      <c r="N47" s="85"/>
      <c r="O47" s="84"/>
      <c r="P47" s="86">
        <v>3</v>
      </c>
      <c r="Q47" s="85">
        <v>3</v>
      </c>
      <c r="R47" s="85"/>
      <c r="S47" s="84"/>
      <c r="T47" s="86"/>
      <c r="U47" s="85"/>
      <c r="V47" s="85"/>
      <c r="W47" s="84"/>
      <c r="X47" s="86"/>
      <c r="Y47" s="85"/>
      <c r="Z47" s="85"/>
      <c r="AA47" s="84"/>
      <c r="AB47" s="83" t="s">
        <v>37</v>
      </c>
      <c r="AC47" s="55"/>
    </row>
    <row r="48" spans="1:29" s="54" customFormat="1" ht="15" customHeight="1" x14ac:dyDescent="0.3">
      <c r="A48" s="215"/>
      <c r="B48" s="203"/>
      <c r="C48" s="160"/>
      <c r="D48" s="213" t="s">
        <v>145</v>
      </c>
      <c r="E48" s="213"/>
      <c r="F48" s="85">
        <v>3</v>
      </c>
      <c r="G48" s="87">
        <v>3</v>
      </c>
      <c r="H48" s="86"/>
      <c r="I48" s="85"/>
      <c r="J48" s="85"/>
      <c r="K48" s="84"/>
      <c r="L48" s="86" t="s">
        <v>37</v>
      </c>
      <c r="M48" s="85"/>
      <c r="N48" s="85" t="s">
        <v>37</v>
      </c>
      <c r="O48" s="84" t="s">
        <v>37</v>
      </c>
      <c r="P48" s="86">
        <v>3</v>
      </c>
      <c r="Q48" s="85">
        <v>3</v>
      </c>
      <c r="R48" s="85"/>
      <c r="S48" s="84"/>
      <c r="T48" s="86"/>
      <c r="U48" s="85"/>
      <c r="V48" s="85"/>
      <c r="W48" s="84"/>
      <c r="X48" s="86"/>
      <c r="Y48" s="85"/>
      <c r="Z48" s="85"/>
      <c r="AA48" s="84"/>
      <c r="AB48" s="83"/>
      <c r="AC48" s="55"/>
    </row>
    <row r="49" spans="1:29" s="54" customFormat="1" ht="15" customHeight="1" x14ac:dyDescent="0.3">
      <c r="A49" s="215"/>
      <c r="B49" s="235"/>
      <c r="C49" s="160"/>
      <c r="D49" s="213" t="s">
        <v>144</v>
      </c>
      <c r="E49" s="213"/>
      <c r="F49" s="85">
        <v>3</v>
      </c>
      <c r="G49" s="87">
        <v>3</v>
      </c>
      <c r="H49" s="86"/>
      <c r="I49" s="85"/>
      <c r="J49" s="85"/>
      <c r="K49" s="84"/>
      <c r="L49" s="86"/>
      <c r="M49" s="85"/>
      <c r="N49" s="85"/>
      <c r="O49" s="84"/>
      <c r="P49" s="86"/>
      <c r="Q49" s="85"/>
      <c r="R49" s="85">
        <v>3</v>
      </c>
      <c r="S49" s="84">
        <v>3</v>
      </c>
      <c r="T49" s="86"/>
      <c r="U49" s="85"/>
      <c r="V49" s="85"/>
      <c r="W49" s="84"/>
      <c r="X49" s="86"/>
      <c r="Y49" s="85"/>
      <c r="Z49" s="85"/>
      <c r="AA49" s="84"/>
      <c r="AB49" s="83"/>
      <c r="AC49" s="55"/>
    </row>
    <row r="50" spans="1:29" s="54" customFormat="1" ht="15" customHeight="1" x14ac:dyDescent="0.3">
      <c r="A50" s="215"/>
      <c r="B50" s="223" t="s">
        <v>96</v>
      </c>
      <c r="C50" s="160"/>
      <c r="D50" s="213" t="s">
        <v>143</v>
      </c>
      <c r="E50" s="213"/>
      <c r="F50" s="85">
        <v>4</v>
      </c>
      <c r="G50" s="87">
        <v>6</v>
      </c>
      <c r="H50" s="86"/>
      <c r="I50" s="85"/>
      <c r="J50" s="85"/>
      <c r="K50" s="84"/>
      <c r="L50" s="86"/>
      <c r="M50" s="85"/>
      <c r="N50" s="85"/>
      <c r="O50" s="84"/>
      <c r="P50" s="86"/>
      <c r="Q50" s="85"/>
      <c r="R50" s="85"/>
      <c r="S50" s="84"/>
      <c r="T50" s="86"/>
      <c r="U50" s="85"/>
      <c r="V50" s="85">
        <v>4</v>
      </c>
      <c r="W50" s="84">
        <v>6</v>
      </c>
      <c r="X50" s="86"/>
      <c r="Y50" s="85"/>
      <c r="Z50" s="85"/>
      <c r="AA50" s="84"/>
      <c r="AB50" s="83"/>
      <c r="AC50" s="55"/>
    </row>
    <row r="51" spans="1:29" s="54" customFormat="1" ht="15" customHeight="1" x14ac:dyDescent="0.3">
      <c r="A51" s="215"/>
      <c r="B51" s="223"/>
      <c r="C51" s="160"/>
      <c r="D51" s="213" t="s">
        <v>142</v>
      </c>
      <c r="E51" s="213"/>
      <c r="F51" s="85">
        <v>4</v>
      </c>
      <c r="G51" s="87">
        <v>6</v>
      </c>
      <c r="H51" s="86"/>
      <c r="I51" s="85"/>
      <c r="J51" s="85"/>
      <c r="K51" s="84"/>
      <c r="L51" s="86"/>
      <c r="M51" s="85"/>
      <c r="N51" s="85"/>
      <c r="O51" s="84"/>
      <c r="P51" s="86"/>
      <c r="Q51" s="85"/>
      <c r="R51" s="85"/>
      <c r="S51" s="84"/>
      <c r="T51" s="86"/>
      <c r="U51" s="85"/>
      <c r="V51" s="85"/>
      <c r="W51" s="84"/>
      <c r="X51" s="86">
        <v>4</v>
      </c>
      <c r="Y51" s="85">
        <v>6</v>
      </c>
      <c r="Z51" s="85"/>
      <c r="AA51" s="84"/>
      <c r="AB51" s="83"/>
      <c r="AC51" s="55"/>
    </row>
    <row r="52" spans="1:29" s="54" customFormat="1" ht="15" customHeight="1" x14ac:dyDescent="0.3">
      <c r="A52" s="215"/>
      <c r="B52" s="223"/>
      <c r="C52" s="160"/>
      <c r="D52" s="234" t="s">
        <v>141</v>
      </c>
      <c r="E52" s="233"/>
      <c r="F52" s="230">
        <v>2</v>
      </c>
      <c r="G52" s="232">
        <v>2</v>
      </c>
      <c r="H52" s="231"/>
      <c r="I52" s="230"/>
      <c r="J52" s="230"/>
      <c r="K52" s="229"/>
      <c r="L52" s="231"/>
      <c r="M52" s="230"/>
      <c r="N52" s="230"/>
      <c r="O52" s="229"/>
      <c r="P52" s="231"/>
      <c r="Q52" s="230"/>
      <c r="R52" s="230"/>
      <c r="S52" s="229"/>
      <c r="T52" s="231"/>
      <c r="U52" s="230"/>
      <c r="V52" s="230"/>
      <c r="W52" s="229"/>
      <c r="X52" s="231"/>
      <c r="Y52" s="230"/>
      <c r="Z52" s="230">
        <v>2</v>
      </c>
      <c r="AA52" s="229">
        <v>2</v>
      </c>
      <c r="AB52" s="228"/>
      <c r="AC52" s="55">
        <f>H53+J53+L53+N53+P53+R53+T53+V53+X53+Z53</f>
        <v>37</v>
      </c>
    </row>
    <row r="53" spans="1:29" s="54" customFormat="1" ht="15" customHeight="1" x14ac:dyDescent="0.3">
      <c r="A53" s="215"/>
      <c r="B53" s="211"/>
      <c r="C53" s="156"/>
      <c r="D53" s="213" t="s">
        <v>21</v>
      </c>
      <c r="E53" s="186"/>
      <c r="F53" s="85">
        <f>SUM(F40:F51)</f>
        <v>35</v>
      </c>
      <c r="G53" s="85">
        <f>SUM(G40:G51)</f>
        <v>39</v>
      </c>
      <c r="H53" s="86">
        <f>SUM(H40:H51)</f>
        <v>3</v>
      </c>
      <c r="I53" s="85">
        <f>SUM(I40:I51)</f>
        <v>3</v>
      </c>
      <c r="J53" s="85">
        <f>SUM(J40:J51)</f>
        <v>5</v>
      </c>
      <c r="K53" s="84">
        <f>SUM(K40:K51)</f>
        <v>5</v>
      </c>
      <c r="L53" s="86">
        <f>SUM(L40:L51)</f>
        <v>6</v>
      </c>
      <c r="M53" s="85">
        <f>SUM(M40:M51)</f>
        <v>6</v>
      </c>
      <c r="N53" s="85">
        <f>SUM(N40:N51)</f>
        <v>0</v>
      </c>
      <c r="O53" s="84">
        <f>SUM(O40:O51)</f>
        <v>0</v>
      </c>
      <c r="P53" s="86">
        <f>SUM(P40:P51)</f>
        <v>6</v>
      </c>
      <c r="Q53" s="85">
        <f>SUM(Q40:Q51)</f>
        <v>6</v>
      </c>
      <c r="R53" s="85">
        <f>SUM(R40:R51)</f>
        <v>5</v>
      </c>
      <c r="S53" s="84">
        <f>SUM(S40:S51)</f>
        <v>5</v>
      </c>
      <c r="T53" s="86">
        <f>SUM(T40:T51)</f>
        <v>2</v>
      </c>
      <c r="U53" s="85">
        <f>SUM(U40:U51)</f>
        <v>2</v>
      </c>
      <c r="V53" s="85">
        <f>SUM(V40:V51)</f>
        <v>4</v>
      </c>
      <c r="W53" s="84">
        <f>SUM(W40:W51)</f>
        <v>6</v>
      </c>
      <c r="X53" s="86">
        <f>SUM(X40:X51)</f>
        <v>4</v>
      </c>
      <c r="Y53" s="85">
        <f>SUM(Y40:Y51)</f>
        <v>6</v>
      </c>
      <c r="Z53" s="85">
        <v>2</v>
      </c>
      <c r="AA53" s="84">
        <v>2</v>
      </c>
      <c r="AB53" s="83"/>
      <c r="AC53" s="55">
        <f>SUM(I53+K53+M53+O53+Q53+S53+U53+W53+Y53+AA53)</f>
        <v>41</v>
      </c>
    </row>
    <row r="54" spans="1:29" s="54" customFormat="1" ht="15" customHeight="1" x14ac:dyDescent="0.3">
      <c r="A54" s="215"/>
      <c r="B54" s="223" t="s">
        <v>51</v>
      </c>
      <c r="C54" s="221" t="s">
        <v>140</v>
      </c>
      <c r="D54" s="219" t="s">
        <v>139</v>
      </c>
      <c r="E54" s="219"/>
      <c r="F54" s="85">
        <v>2</v>
      </c>
      <c r="G54" s="87">
        <v>2</v>
      </c>
      <c r="H54" s="86" t="s">
        <v>37</v>
      </c>
      <c r="I54" s="85" t="s">
        <v>37</v>
      </c>
      <c r="J54" s="85">
        <v>2</v>
      </c>
      <c r="K54" s="84">
        <v>2</v>
      </c>
      <c r="L54" s="86"/>
      <c r="M54" s="85"/>
      <c r="N54" s="85"/>
      <c r="O54" s="84"/>
      <c r="P54" s="86"/>
      <c r="Q54" s="85"/>
      <c r="R54" s="85"/>
      <c r="S54" s="84"/>
      <c r="T54" s="86"/>
      <c r="U54" s="85"/>
      <c r="V54" s="85"/>
      <c r="W54" s="84"/>
      <c r="X54" s="86"/>
      <c r="Y54" s="85"/>
      <c r="Z54" s="85"/>
      <c r="AA54" s="84"/>
      <c r="AB54" s="83"/>
      <c r="AC54" s="55"/>
    </row>
    <row r="55" spans="1:29" s="54" customFormat="1" ht="15" customHeight="1" x14ac:dyDescent="0.3">
      <c r="A55" s="215"/>
      <c r="B55" s="223"/>
      <c r="C55" s="221"/>
      <c r="D55" s="219" t="s">
        <v>138</v>
      </c>
      <c r="E55" s="219"/>
      <c r="F55" s="85">
        <v>3</v>
      </c>
      <c r="G55" s="87">
        <v>3</v>
      </c>
      <c r="H55" s="86"/>
      <c r="I55" s="85"/>
      <c r="J55" s="85"/>
      <c r="K55" s="84"/>
      <c r="L55" s="86">
        <v>3</v>
      </c>
      <c r="M55" s="85">
        <v>3</v>
      </c>
      <c r="N55" s="85"/>
      <c r="O55" s="84"/>
      <c r="P55" s="86"/>
      <c r="Q55" s="85"/>
      <c r="R55" s="85"/>
      <c r="S55" s="84"/>
      <c r="T55" s="86"/>
      <c r="U55" s="85"/>
      <c r="V55" s="85"/>
      <c r="W55" s="84"/>
      <c r="X55" s="86"/>
      <c r="Y55" s="85"/>
      <c r="Z55" s="85"/>
      <c r="AA55" s="84"/>
      <c r="AB55" s="83"/>
      <c r="AC55" s="55"/>
    </row>
    <row r="56" spans="1:29" s="54" customFormat="1" ht="15" customHeight="1" x14ac:dyDescent="0.3">
      <c r="A56" s="215"/>
      <c r="B56" s="223"/>
      <c r="C56" s="221"/>
      <c r="D56" s="227" t="s">
        <v>137</v>
      </c>
      <c r="E56" s="167"/>
      <c r="F56" s="226">
        <f>H56+J56+L56+N56+P56+R56+T56+V56+X56+Z56</f>
        <v>2</v>
      </c>
      <c r="G56" s="225">
        <f>I56+K56+M56+O56+Q56+S56+U56+W56+Y56+AA56</f>
        <v>2</v>
      </c>
      <c r="H56" s="144"/>
      <c r="I56" s="143"/>
      <c r="J56" s="143"/>
      <c r="K56" s="142"/>
      <c r="L56" s="144"/>
      <c r="M56" s="143"/>
      <c r="N56" s="143"/>
      <c r="O56" s="142"/>
      <c r="P56" s="144"/>
      <c r="Q56" s="143"/>
      <c r="R56" s="143"/>
      <c r="S56" s="142"/>
      <c r="T56" s="144"/>
      <c r="U56" s="143"/>
      <c r="V56" s="143">
        <v>2</v>
      </c>
      <c r="W56" s="142">
        <v>2</v>
      </c>
      <c r="X56" s="144"/>
      <c r="Y56" s="143"/>
      <c r="Z56" s="143"/>
      <c r="AA56" s="142"/>
      <c r="AB56" s="112"/>
      <c r="AC56" s="55"/>
    </row>
    <row r="57" spans="1:29" s="54" customFormat="1" ht="15" customHeight="1" x14ac:dyDescent="0.3">
      <c r="A57" s="215"/>
      <c r="B57" s="223"/>
      <c r="C57" s="221"/>
      <c r="D57" s="219" t="s">
        <v>136</v>
      </c>
      <c r="E57" s="219"/>
      <c r="F57" s="85">
        <v>3</v>
      </c>
      <c r="G57" s="87">
        <v>3</v>
      </c>
      <c r="H57" s="86"/>
      <c r="I57" s="85"/>
      <c r="J57" s="85"/>
      <c r="K57" s="84"/>
      <c r="L57" s="86"/>
      <c r="M57" s="85"/>
      <c r="N57" s="85"/>
      <c r="O57" s="84"/>
      <c r="P57" s="86">
        <v>3</v>
      </c>
      <c r="Q57" s="85">
        <v>3</v>
      </c>
      <c r="R57" s="85"/>
      <c r="S57" s="84"/>
      <c r="T57" s="86"/>
      <c r="U57" s="85"/>
      <c r="V57" s="85"/>
      <c r="W57" s="84"/>
      <c r="X57" s="86"/>
      <c r="Y57" s="85"/>
      <c r="Z57" s="85"/>
      <c r="AA57" s="84"/>
      <c r="AB57" s="83"/>
      <c r="AC57" s="55"/>
    </row>
    <row r="58" spans="1:29" s="54" customFormat="1" ht="15" customHeight="1" x14ac:dyDescent="0.3">
      <c r="A58" s="215"/>
      <c r="B58" s="223"/>
      <c r="C58" s="221"/>
      <c r="D58" s="224" t="s">
        <v>135</v>
      </c>
      <c r="E58" s="224"/>
      <c r="F58" s="143">
        <v>2</v>
      </c>
      <c r="G58" s="145">
        <v>2</v>
      </c>
      <c r="H58" s="144"/>
      <c r="I58" s="143"/>
      <c r="J58" s="143"/>
      <c r="K58" s="142"/>
      <c r="L58" s="144"/>
      <c r="M58" s="143"/>
      <c r="N58" s="143"/>
      <c r="O58" s="142"/>
      <c r="P58" s="144"/>
      <c r="Q58" s="143"/>
      <c r="R58" s="143"/>
      <c r="S58" s="142"/>
      <c r="T58" s="144"/>
      <c r="U58" s="143"/>
      <c r="V58" s="143"/>
      <c r="W58" s="142"/>
      <c r="X58" s="144">
        <v>2</v>
      </c>
      <c r="Y58" s="143">
        <v>2</v>
      </c>
      <c r="Z58" s="143"/>
      <c r="AA58" s="142"/>
      <c r="AB58" s="112"/>
      <c r="AC58" s="55"/>
    </row>
    <row r="59" spans="1:29" s="54" customFormat="1" ht="15" customHeight="1" x14ac:dyDescent="0.3">
      <c r="A59" s="215"/>
      <c r="B59" s="223"/>
      <c r="C59" s="221"/>
      <c r="D59" s="213" t="s">
        <v>134</v>
      </c>
      <c r="E59" s="213"/>
      <c r="F59" s="85">
        <v>2</v>
      </c>
      <c r="G59" s="87">
        <v>2</v>
      </c>
      <c r="H59" s="86"/>
      <c r="I59" s="85"/>
      <c r="J59" s="85"/>
      <c r="K59" s="84"/>
      <c r="L59" s="86"/>
      <c r="M59" s="85"/>
      <c r="N59" s="85">
        <v>2</v>
      </c>
      <c r="O59" s="84">
        <v>2</v>
      </c>
      <c r="P59" s="86"/>
      <c r="Q59" s="85"/>
      <c r="R59" s="85"/>
      <c r="S59" s="84"/>
      <c r="T59" s="86"/>
      <c r="U59" s="85"/>
      <c r="V59" s="85"/>
      <c r="W59" s="84"/>
      <c r="X59" s="86"/>
      <c r="Y59" s="85"/>
      <c r="Z59" s="85"/>
      <c r="AA59" s="84"/>
      <c r="AB59" s="83"/>
      <c r="AC59" s="55"/>
    </row>
    <row r="60" spans="1:29" s="54" customFormat="1" ht="15" customHeight="1" x14ac:dyDescent="0.3">
      <c r="A60" s="215"/>
      <c r="B60" s="223"/>
      <c r="C60" s="221"/>
      <c r="D60" s="217" t="s">
        <v>133</v>
      </c>
      <c r="E60" s="96"/>
      <c r="F60" s="85">
        <v>3</v>
      </c>
      <c r="G60" s="87">
        <v>3</v>
      </c>
      <c r="H60" s="86"/>
      <c r="I60" s="85"/>
      <c r="J60" s="85"/>
      <c r="K60" s="84"/>
      <c r="L60" s="86"/>
      <c r="M60" s="85"/>
      <c r="N60" s="85">
        <v>3</v>
      </c>
      <c r="O60" s="84">
        <v>3</v>
      </c>
      <c r="P60" s="86"/>
      <c r="Q60" s="85"/>
      <c r="R60" s="85"/>
      <c r="S60" s="84"/>
      <c r="T60" s="86"/>
      <c r="U60" s="85"/>
      <c r="V60" s="85"/>
      <c r="W60" s="84"/>
      <c r="X60" s="86"/>
      <c r="Y60" s="85"/>
      <c r="Z60" s="85"/>
      <c r="AA60" s="84"/>
      <c r="AB60" s="83"/>
      <c r="AC60" s="55"/>
    </row>
    <row r="61" spans="1:29" s="54" customFormat="1" ht="15" customHeight="1" x14ac:dyDescent="0.3">
      <c r="A61" s="215"/>
      <c r="B61" s="223"/>
      <c r="C61" s="221"/>
      <c r="D61" s="213" t="s">
        <v>132</v>
      </c>
      <c r="E61" s="213"/>
      <c r="F61" s="85">
        <v>2</v>
      </c>
      <c r="G61" s="87">
        <v>2</v>
      </c>
      <c r="H61" s="86"/>
      <c r="I61" s="85"/>
      <c r="J61" s="85"/>
      <c r="K61" s="84"/>
      <c r="L61" s="86"/>
      <c r="M61" s="85"/>
      <c r="N61" s="85"/>
      <c r="O61" s="84"/>
      <c r="P61" s="86"/>
      <c r="Q61" s="85"/>
      <c r="R61" s="85">
        <v>2</v>
      </c>
      <c r="S61" s="84">
        <v>2</v>
      </c>
      <c r="T61" s="86" t="s">
        <v>37</v>
      </c>
      <c r="U61" s="85" t="s">
        <v>37</v>
      </c>
      <c r="V61" s="85"/>
      <c r="W61" s="84"/>
      <c r="X61" s="86"/>
      <c r="Y61" s="85"/>
      <c r="Z61" s="85"/>
      <c r="AA61" s="84"/>
      <c r="AB61" s="83"/>
      <c r="AC61" s="55"/>
    </row>
    <row r="62" spans="1:29" s="54" customFormat="1" ht="15" customHeight="1" x14ac:dyDescent="0.3">
      <c r="A62" s="215"/>
      <c r="B62" s="223" t="s">
        <v>27</v>
      </c>
      <c r="C62" s="221"/>
      <c r="D62" s="213" t="s">
        <v>131</v>
      </c>
      <c r="E62" s="213"/>
      <c r="F62" s="85">
        <v>3</v>
      </c>
      <c r="G62" s="87">
        <v>3</v>
      </c>
      <c r="H62" s="86"/>
      <c r="I62" s="85"/>
      <c r="J62" s="85"/>
      <c r="K62" s="84"/>
      <c r="L62" s="86"/>
      <c r="M62" s="85"/>
      <c r="N62" s="85"/>
      <c r="O62" s="84"/>
      <c r="P62" s="86"/>
      <c r="Q62" s="85"/>
      <c r="R62" s="85">
        <v>3</v>
      </c>
      <c r="S62" s="84">
        <v>3</v>
      </c>
      <c r="T62" s="86"/>
      <c r="U62" s="85"/>
      <c r="V62" s="85"/>
      <c r="W62" s="84"/>
      <c r="X62" s="86"/>
      <c r="Y62" s="85"/>
      <c r="Z62" s="85"/>
      <c r="AA62" s="84"/>
      <c r="AB62" s="83"/>
      <c r="AC62" s="55"/>
    </row>
    <row r="63" spans="1:29" s="54" customFormat="1" ht="15" customHeight="1" x14ac:dyDescent="0.3">
      <c r="A63" s="215"/>
      <c r="B63" s="222"/>
      <c r="C63" s="221"/>
      <c r="D63" s="213" t="s">
        <v>130</v>
      </c>
      <c r="E63" s="213"/>
      <c r="F63" s="85">
        <v>3</v>
      </c>
      <c r="G63" s="87">
        <v>3</v>
      </c>
      <c r="H63" s="86"/>
      <c r="I63" s="85"/>
      <c r="J63" s="85"/>
      <c r="K63" s="84"/>
      <c r="L63" s="86"/>
      <c r="M63" s="85"/>
      <c r="N63" s="85"/>
      <c r="O63" s="84"/>
      <c r="P63" s="86">
        <v>3</v>
      </c>
      <c r="Q63" s="85">
        <v>3</v>
      </c>
      <c r="R63" s="85"/>
      <c r="S63" s="84"/>
      <c r="T63" s="86"/>
      <c r="U63" s="85"/>
      <c r="V63" s="85"/>
      <c r="W63" s="84"/>
      <c r="X63" s="86"/>
      <c r="Y63" s="85"/>
      <c r="Z63" s="85"/>
      <c r="AA63" s="84"/>
      <c r="AB63" s="83"/>
      <c r="AC63" s="55"/>
    </row>
    <row r="64" spans="1:29" s="54" customFormat="1" ht="15" customHeight="1" x14ac:dyDescent="0.3">
      <c r="A64" s="215"/>
      <c r="B64" s="211"/>
      <c r="C64" s="221"/>
      <c r="D64" s="213" t="s">
        <v>21</v>
      </c>
      <c r="E64" s="186"/>
      <c r="F64" s="85">
        <f>SUM(F54:F63)</f>
        <v>25</v>
      </c>
      <c r="G64" s="85">
        <f>SUM(G54:G63)</f>
        <v>25</v>
      </c>
      <c r="H64" s="86">
        <f>SUM(H54:H63)</f>
        <v>0</v>
      </c>
      <c r="I64" s="85">
        <f>SUM(I54:I63)</f>
        <v>0</v>
      </c>
      <c r="J64" s="85">
        <f>SUM(J54:J63)</f>
        <v>2</v>
      </c>
      <c r="K64" s="84">
        <f>SUM(K54:K63)</f>
        <v>2</v>
      </c>
      <c r="L64" s="86">
        <f>SUM(L54:L63)</f>
        <v>3</v>
      </c>
      <c r="M64" s="85">
        <f>SUM(M54:M63)</f>
        <v>3</v>
      </c>
      <c r="N64" s="85">
        <f>SUM(N54:N63)</f>
        <v>5</v>
      </c>
      <c r="O64" s="84">
        <f>SUM(O54:O63)</f>
        <v>5</v>
      </c>
      <c r="P64" s="86">
        <f>SUM(P54:P63)</f>
        <v>6</v>
      </c>
      <c r="Q64" s="85">
        <f>SUM(Q54:Q63)</f>
        <v>6</v>
      </c>
      <c r="R64" s="85">
        <f>SUM(R54:R63)</f>
        <v>5</v>
      </c>
      <c r="S64" s="84">
        <f>SUM(S54:S63)</f>
        <v>5</v>
      </c>
      <c r="T64" s="86">
        <f>SUM(T54:T63)</f>
        <v>0</v>
      </c>
      <c r="U64" s="85">
        <f>SUM(U54:U63)</f>
        <v>0</v>
      </c>
      <c r="V64" s="85">
        <f>SUM(V54:V63)</f>
        <v>2</v>
      </c>
      <c r="W64" s="84">
        <f>SUM(W54:W63)</f>
        <v>2</v>
      </c>
      <c r="X64" s="86">
        <f>SUM(X54:X63)</f>
        <v>2</v>
      </c>
      <c r="Y64" s="85">
        <f>SUM(Y54:Y63)</f>
        <v>2</v>
      </c>
      <c r="Z64" s="85">
        <f>SUM(Z54:Z63)</f>
        <v>0</v>
      </c>
      <c r="AA64" s="84">
        <f>SUM(AA54:AA63)</f>
        <v>0</v>
      </c>
      <c r="AB64" s="83"/>
      <c r="AC64" s="55">
        <f>SUM(H64+J64+L64+N64+P64+R64+T64+V64+X64+Z64)</f>
        <v>25</v>
      </c>
    </row>
    <row r="65" spans="1:29" s="54" customFormat="1" ht="15" customHeight="1" x14ac:dyDescent="0.3">
      <c r="A65" s="215"/>
      <c r="B65" s="68" t="s">
        <v>51</v>
      </c>
      <c r="C65" s="220" t="s">
        <v>129</v>
      </c>
      <c r="D65" s="213" t="s">
        <v>128</v>
      </c>
      <c r="E65" s="213"/>
      <c r="F65" s="85">
        <v>2</v>
      </c>
      <c r="G65" s="87">
        <v>2</v>
      </c>
      <c r="H65" s="86">
        <v>2</v>
      </c>
      <c r="I65" s="85">
        <v>2</v>
      </c>
      <c r="J65" s="85"/>
      <c r="K65" s="84"/>
      <c r="L65" s="86"/>
      <c r="M65" s="85"/>
      <c r="N65" s="85"/>
      <c r="O65" s="84"/>
      <c r="P65" s="86"/>
      <c r="Q65" s="85"/>
      <c r="R65" s="85"/>
      <c r="S65" s="84"/>
      <c r="T65" s="86"/>
      <c r="U65" s="85"/>
      <c r="V65" s="85"/>
      <c r="W65" s="84"/>
      <c r="X65" s="86"/>
      <c r="Y65" s="85"/>
      <c r="Z65" s="85"/>
      <c r="AA65" s="84"/>
      <c r="AB65" s="83"/>
      <c r="AC65" s="55"/>
    </row>
    <row r="66" spans="1:29" s="54" customFormat="1" ht="15" customHeight="1" x14ac:dyDescent="0.3">
      <c r="A66" s="215"/>
      <c r="B66" s="206" t="s">
        <v>27</v>
      </c>
      <c r="C66" s="214"/>
      <c r="D66" s="219" t="s">
        <v>127</v>
      </c>
      <c r="E66" s="219"/>
      <c r="F66" s="85">
        <v>2</v>
      </c>
      <c r="G66" s="87">
        <v>2</v>
      </c>
      <c r="H66" s="86">
        <v>2</v>
      </c>
      <c r="I66" s="85">
        <v>2</v>
      </c>
      <c r="J66" s="85"/>
      <c r="K66" s="84"/>
      <c r="L66" s="86" t="s">
        <v>37</v>
      </c>
      <c r="M66" s="85" t="s">
        <v>37</v>
      </c>
      <c r="N66" s="85"/>
      <c r="O66" s="84"/>
      <c r="P66" s="86"/>
      <c r="Q66" s="85"/>
      <c r="R66" s="85"/>
      <c r="S66" s="84"/>
      <c r="T66" s="86"/>
      <c r="U66" s="85"/>
      <c r="V66" s="85"/>
      <c r="W66" s="84"/>
      <c r="X66" s="86"/>
      <c r="Y66" s="85"/>
      <c r="Z66" s="85"/>
      <c r="AA66" s="84"/>
      <c r="AB66" s="83"/>
      <c r="AC66" s="55"/>
    </row>
    <row r="67" spans="1:29" s="54" customFormat="1" ht="15" customHeight="1" x14ac:dyDescent="0.3">
      <c r="A67" s="215"/>
      <c r="B67" s="203"/>
      <c r="C67" s="214"/>
      <c r="D67" s="219" t="s">
        <v>126</v>
      </c>
      <c r="E67" s="219"/>
      <c r="F67" s="85">
        <v>3</v>
      </c>
      <c r="G67" s="87">
        <v>3</v>
      </c>
      <c r="H67" s="86"/>
      <c r="I67" s="85"/>
      <c r="J67" s="85" t="s">
        <v>37</v>
      </c>
      <c r="K67" s="84" t="s">
        <v>37</v>
      </c>
      <c r="L67" s="86">
        <v>3</v>
      </c>
      <c r="M67" s="85">
        <v>3</v>
      </c>
      <c r="N67" s="85"/>
      <c r="O67" s="84"/>
      <c r="P67" s="86"/>
      <c r="Q67" s="85"/>
      <c r="R67" s="85"/>
      <c r="S67" s="84"/>
      <c r="T67" s="86"/>
      <c r="U67" s="85"/>
      <c r="V67" s="85"/>
      <c r="W67" s="84"/>
      <c r="X67" s="86"/>
      <c r="Y67" s="85"/>
      <c r="Z67" s="85"/>
      <c r="AA67" s="84"/>
      <c r="AB67" s="83"/>
      <c r="AC67" s="55"/>
    </row>
    <row r="68" spans="1:29" s="54" customFormat="1" ht="15" customHeight="1" x14ac:dyDescent="0.3">
      <c r="A68" s="215"/>
      <c r="B68" s="203"/>
      <c r="C68" s="214"/>
      <c r="D68" s="213" t="s">
        <v>125</v>
      </c>
      <c r="E68" s="213"/>
      <c r="F68" s="85">
        <v>3</v>
      </c>
      <c r="G68" s="87">
        <v>3</v>
      </c>
      <c r="H68" s="86"/>
      <c r="I68" s="85"/>
      <c r="J68" s="85"/>
      <c r="K68" s="84"/>
      <c r="L68" s="86"/>
      <c r="M68" s="85"/>
      <c r="N68" s="85">
        <v>3</v>
      </c>
      <c r="O68" s="84">
        <v>3</v>
      </c>
      <c r="P68" s="86" t="s">
        <v>37</v>
      </c>
      <c r="Q68" s="85" t="s">
        <v>37</v>
      </c>
      <c r="R68" s="85"/>
      <c r="S68" s="84"/>
      <c r="T68" s="86"/>
      <c r="U68" s="85"/>
      <c r="V68" s="85"/>
      <c r="W68" s="84"/>
      <c r="X68" s="86"/>
      <c r="Y68" s="85"/>
      <c r="Z68" s="85"/>
      <c r="AA68" s="84"/>
      <c r="AB68" s="83" t="s">
        <v>37</v>
      </c>
      <c r="AC68" s="55"/>
    </row>
    <row r="69" spans="1:29" s="54" customFormat="1" ht="15" customHeight="1" x14ac:dyDescent="0.3">
      <c r="A69" s="215"/>
      <c r="B69" s="203"/>
      <c r="C69" s="214"/>
      <c r="D69" s="213" t="s">
        <v>124</v>
      </c>
      <c r="E69" s="213"/>
      <c r="F69" s="85">
        <v>2</v>
      </c>
      <c r="G69" s="87">
        <v>2</v>
      </c>
      <c r="H69" s="86"/>
      <c r="I69" s="85"/>
      <c r="J69" s="85"/>
      <c r="K69" s="84"/>
      <c r="L69" s="86"/>
      <c r="M69" s="85" t="s">
        <v>37</v>
      </c>
      <c r="N69" s="85">
        <v>2</v>
      </c>
      <c r="O69" s="84">
        <v>2</v>
      </c>
      <c r="P69" s="86"/>
      <c r="Q69" s="85"/>
      <c r="R69" s="85"/>
      <c r="S69" s="84"/>
      <c r="T69" s="86"/>
      <c r="U69" s="85"/>
      <c r="V69" s="85"/>
      <c r="W69" s="84"/>
      <c r="X69" s="86"/>
      <c r="Y69" s="85"/>
      <c r="Z69" s="85"/>
      <c r="AA69" s="84"/>
      <c r="AB69" s="83"/>
      <c r="AC69" s="55"/>
    </row>
    <row r="70" spans="1:29" s="54" customFormat="1" ht="15" customHeight="1" x14ac:dyDescent="0.3">
      <c r="A70" s="215"/>
      <c r="B70" s="203"/>
      <c r="C70" s="214"/>
      <c r="D70" s="213" t="s">
        <v>123</v>
      </c>
      <c r="E70" s="213"/>
      <c r="F70" s="85">
        <v>2</v>
      </c>
      <c r="G70" s="87">
        <v>2</v>
      </c>
      <c r="H70" s="86"/>
      <c r="I70" s="85"/>
      <c r="J70" s="85"/>
      <c r="K70" s="84"/>
      <c r="L70" s="86"/>
      <c r="M70" s="85"/>
      <c r="N70" s="85"/>
      <c r="O70" s="84"/>
      <c r="P70" s="86">
        <v>2</v>
      </c>
      <c r="Q70" s="85">
        <v>2</v>
      </c>
      <c r="R70" s="85" t="s">
        <v>37</v>
      </c>
      <c r="S70" s="84" t="s">
        <v>37</v>
      </c>
      <c r="T70" s="86"/>
      <c r="U70" s="85"/>
      <c r="V70" s="85"/>
      <c r="W70" s="84"/>
      <c r="X70" s="86"/>
      <c r="Y70" s="85"/>
      <c r="Z70" s="85"/>
      <c r="AA70" s="84"/>
      <c r="AB70" s="83"/>
      <c r="AC70" s="55"/>
    </row>
    <row r="71" spans="1:29" s="54" customFormat="1" ht="15" customHeight="1" x14ac:dyDescent="0.3">
      <c r="A71" s="215"/>
      <c r="B71" s="203"/>
      <c r="C71" s="214"/>
      <c r="D71" s="213" t="s">
        <v>122</v>
      </c>
      <c r="E71" s="213"/>
      <c r="F71" s="85">
        <v>3</v>
      </c>
      <c r="G71" s="87">
        <v>3</v>
      </c>
      <c r="H71" s="86"/>
      <c r="I71" s="85"/>
      <c r="J71" s="85">
        <v>3</v>
      </c>
      <c r="K71" s="84">
        <v>3</v>
      </c>
      <c r="L71" s="86" t="s">
        <v>37</v>
      </c>
      <c r="M71" s="85" t="s">
        <v>37</v>
      </c>
      <c r="N71" s="85"/>
      <c r="O71" s="84"/>
      <c r="P71" s="86"/>
      <c r="Q71" s="85"/>
      <c r="R71" s="85"/>
      <c r="S71" s="84"/>
      <c r="T71" s="86"/>
      <c r="U71" s="85"/>
      <c r="V71" s="85"/>
      <c r="W71" s="84"/>
      <c r="X71" s="86"/>
      <c r="Y71" s="85"/>
      <c r="Z71" s="85"/>
      <c r="AA71" s="84"/>
      <c r="AB71" s="218"/>
      <c r="AC71" s="55"/>
    </row>
    <row r="72" spans="1:29" s="54" customFormat="1" ht="15" customHeight="1" x14ac:dyDescent="0.3">
      <c r="A72" s="215"/>
      <c r="B72" s="203"/>
      <c r="C72" s="214"/>
      <c r="D72" s="217" t="s">
        <v>121</v>
      </c>
      <c r="E72" s="96"/>
      <c r="F72" s="85">
        <v>2</v>
      </c>
      <c r="G72" s="87">
        <v>2</v>
      </c>
      <c r="H72" s="86"/>
      <c r="I72" s="85"/>
      <c r="J72" s="85"/>
      <c r="K72" s="84"/>
      <c r="L72" s="86"/>
      <c r="M72" s="85"/>
      <c r="N72" s="85"/>
      <c r="O72" s="84"/>
      <c r="P72" s="86">
        <v>2</v>
      </c>
      <c r="Q72" s="85">
        <v>2</v>
      </c>
      <c r="R72" s="85"/>
      <c r="S72" s="84"/>
      <c r="T72" s="86"/>
      <c r="U72" s="85"/>
      <c r="V72" s="85"/>
      <c r="W72" s="84"/>
      <c r="X72" s="86"/>
      <c r="Y72" s="85"/>
      <c r="Z72" s="85"/>
      <c r="AA72" s="84"/>
      <c r="AB72" s="218"/>
      <c r="AC72" s="55"/>
    </row>
    <row r="73" spans="1:29" s="54" customFormat="1" ht="15" customHeight="1" x14ac:dyDescent="0.3">
      <c r="A73" s="215"/>
      <c r="B73" s="203"/>
      <c r="C73" s="214"/>
      <c r="D73" s="213" t="s">
        <v>120</v>
      </c>
      <c r="E73" s="213"/>
      <c r="F73" s="85">
        <v>3</v>
      </c>
      <c r="G73" s="87">
        <v>3</v>
      </c>
      <c r="H73" s="86"/>
      <c r="I73" s="85"/>
      <c r="J73" s="85"/>
      <c r="K73" s="84"/>
      <c r="L73" s="86"/>
      <c r="M73" s="85"/>
      <c r="N73" s="85"/>
      <c r="O73" s="84"/>
      <c r="P73" s="86"/>
      <c r="Q73" s="85"/>
      <c r="R73" s="85">
        <v>3</v>
      </c>
      <c r="S73" s="84">
        <v>3</v>
      </c>
      <c r="T73" s="86" t="s">
        <v>37</v>
      </c>
      <c r="U73" s="85" t="s">
        <v>37</v>
      </c>
      <c r="V73" s="85"/>
      <c r="W73" s="84"/>
      <c r="X73" s="86"/>
      <c r="Y73" s="85"/>
      <c r="Z73" s="85"/>
      <c r="AA73" s="84"/>
      <c r="AB73" s="216"/>
      <c r="AC73" s="55"/>
    </row>
    <row r="74" spans="1:29" s="54" customFormat="1" ht="15" customHeight="1" x14ac:dyDescent="0.3">
      <c r="A74" s="215"/>
      <c r="B74" s="156"/>
      <c r="C74" s="214"/>
      <c r="D74" s="217" t="s">
        <v>119</v>
      </c>
      <c r="E74" s="96"/>
      <c r="F74" s="85">
        <v>2</v>
      </c>
      <c r="G74" s="87">
        <v>2</v>
      </c>
      <c r="H74" s="86"/>
      <c r="I74" s="85"/>
      <c r="J74" s="85"/>
      <c r="K74" s="84"/>
      <c r="L74" s="86"/>
      <c r="M74" s="85"/>
      <c r="N74" s="85"/>
      <c r="O74" s="84"/>
      <c r="P74" s="86"/>
      <c r="Q74" s="85"/>
      <c r="R74" s="85"/>
      <c r="S74" s="84"/>
      <c r="T74" s="86">
        <v>2</v>
      </c>
      <c r="U74" s="85">
        <v>2</v>
      </c>
      <c r="V74" s="85"/>
      <c r="W74" s="84"/>
      <c r="X74" s="86"/>
      <c r="Y74" s="85"/>
      <c r="Z74" s="85"/>
      <c r="AA74" s="84"/>
      <c r="AB74" s="216"/>
      <c r="AC74" s="55"/>
    </row>
    <row r="75" spans="1:29" s="54" customFormat="1" ht="15" customHeight="1" x14ac:dyDescent="0.3">
      <c r="A75" s="215"/>
      <c r="B75" s="211"/>
      <c r="C75" s="214"/>
      <c r="D75" s="213" t="s">
        <v>21</v>
      </c>
      <c r="E75" s="186"/>
      <c r="F75" s="85">
        <f>SUM(F65:F74)</f>
        <v>24</v>
      </c>
      <c r="G75" s="87">
        <f>SUM(G65:G74)</f>
        <v>24</v>
      </c>
      <c r="H75" s="86">
        <f>SUM(H65:H73)</f>
        <v>4</v>
      </c>
      <c r="I75" s="85">
        <f>SUM(I65:I73)</f>
        <v>4</v>
      </c>
      <c r="J75" s="85">
        <f>SUM(J65:J73)</f>
        <v>3</v>
      </c>
      <c r="K75" s="84">
        <f>SUM(K65:K73)</f>
        <v>3</v>
      </c>
      <c r="L75" s="86">
        <f>SUM(L65:L73)</f>
        <v>3</v>
      </c>
      <c r="M75" s="85">
        <f>SUM(M65:M73)</f>
        <v>3</v>
      </c>
      <c r="N75" s="85">
        <f>SUM(N65:N73)</f>
        <v>5</v>
      </c>
      <c r="O75" s="84">
        <f>SUM(O65:O73)</f>
        <v>5</v>
      </c>
      <c r="P75" s="86">
        <f>SUM(P65:P73)</f>
        <v>4</v>
      </c>
      <c r="Q75" s="85">
        <f>SUM(Q65:Q73)</f>
        <v>4</v>
      </c>
      <c r="R75" s="85">
        <f>SUM(R65:R73)</f>
        <v>3</v>
      </c>
      <c r="S75" s="84">
        <f>SUM(S65:S73)</f>
        <v>3</v>
      </c>
      <c r="T75" s="86">
        <v>2</v>
      </c>
      <c r="U75" s="85">
        <v>2</v>
      </c>
      <c r="V75" s="85">
        <f>SUM(V65:V73)</f>
        <v>0</v>
      </c>
      <c r="W75" s="84">
        <f>SUM(W65:W73)</f>
        <v>0</v>
      </c>
      <c r="X75" s="86">
        <f>SUM(X65:X73)</f>
        <v>0</v>
      </c>
      <c r="Y75" s="85">
        <f>SUM(Y65:Y73)</f>
        <v>0</v>
      </c>
      <c r="Z75" s="85">
        <f>SUM(Z65:Z73)</f>
        <v>0</v>
      </c>
      <c r="AA75" s="84">
        <f>SUM(AA65:AA73)</f>
        <v>0</v>
      </c>
      <c r="AB75" s="83"/>
      <c r="AC75" s="55">
        <f>SUM(H75+J75+L75+N75+P75+R75+T75+V75+X75+Z75)</f>
        <v>24</v>
      </c>
    </row>
    <row r="76" spans="1:29" s="20" customFormat="1" ht="10.95" customHeight="1" x14ac:dyDescent="0.3">
      <c r="A76" s="212"/>
      <c r="B76" s="211"/>
      <c r="C76" s="210" t="s">
        <v>118</v>
      </c>
      <c r="D76" s="209"/>
      <c r="E76" s="208"/>
      <c r="F76" s="68">
        <f>SUM(F53+F64+F75)</f>
        <v>84</v>
      </c>
      <c r="G76" s="70">
        <f>SUM(G53+G64+G75)</f>
        <v>88</v>
      </c>
      <c r="H76" s="69">
        <f>SUM(H53+H64+H75)</f>
        <v>7</v>
      </c>
      <c r="I76" s="68">
        <f>SUM(I53+I64+I75)</f>
        <v>7</v>
      </c>
      <c r="J76" s="68">
        <f>SUM(J53+J64+J75)</f>
        <v>10</v>
      </c>
      <c r="K76" s="67">
        <f>SUM(K53+K64+K75)</f>
        <v>10</v>
      </c>
      <c r="L76" s="69">
        <f>SUM(L53+L64+L75)</f>
        <v>12</v>
      </c>
      <c r="M76" s="68">
        <f>SUM(M53+M64+M75)</f>
        <v>12</v>
      </c>
      <c r="N76" s="68">
        <f>SUM(N53+N64+N75)</f>
        <v>10</v>
      </c>
      <c r="O76" s="67">
        <f>SUM(O53+O64+O75)</f>
        <v>10</v>
      </c>
      <c r="P76" s="69">
        <f>SUM(P53+P64+P75)</f>
        <v>16</v>
      </c>
      <c r="Q76" s="68">
        <f>SUM(Q53+Q64+Q75)</f>
        <v>16</v>
      </c>
      <c r="R76" s="68">
        <f>SUM(R53+R64+R75)</f>
        <v>13</v>
      </c>
      <c r="S76" s="67">
        <f>SUM(S53+S64+S75)</f>
        <v>13</v>
      </c>
      <c r="T76" s="69">
        <f>SUM(T53+T64+T75)</f>
        <v>4</v>
      </c>
      <c r="U76" s="68">
        <f>SUM(U53+U64+U75)</f>
        <v>4</v>
      </c>
      <c r="V76" s="68">
        <f>SUM(V53+V64+V75)</f>
        <v>6</v>
      </c>
      <c r="W76" s="67">
        <f>SUM(W53+W64+W75)</f>
        <v>8</v>
      </c>
      <c r="X76" s="69">
        <f>SUM(X53+X64+X75)</f>
        <v>6</v>
      </c>
      <c r="Y76" s="68">
        <f>SUM(Y53+Y64+Y75)</f>
        <v>8</v>
      </c>
      <c r="Z76" s="68">
        <f>SUM(Z53+Z64+Z75)</f>
        <v>2</v>
      </c>
      <c r="AA76" s="67">
        <f>SUM(AA53+AA64+AA75)</f>
        <v>2</v>
      </c>
      <c r="AB76" s="66" t="s">
        <v>37</v>
      </c>
      <c r="AC76" s="65">
        <f>SUM(F76+F39+F34)</f>
        <v>165</v>
      </c>
    </row>
    <row r="77" spans="1:29" s="20" customFormat="1" ht="10.95" customHeight="1" x14ac:dyDescent="0.3">
      <c r="A77" s="207" t="s">
        <v>117</v>
      </c>
      <c r="B77" s="206"/>
      <c r="C77" s="205" t="s">
        <v>116</v>
      </c>
      <c r="D77" s="201" t="s">
        <v>115</v>
      </c>
      <c r="E77" s="200"/>
      <c r="F77" s="68">
        <v>2</v>
      </c>
      <c r="G77" s="70">
        <v>2</v>
      </c>
      <c r="H77" s="69">
        <v>2</v>
      </c>
      <c r="I77" s="68">
        <v>2</v>
      </c>
      <c r="J77" s="68"/>
      <c r="K77" s="67"/>
      <c r="L77" s="69"/>
      <c r="M77" s="68"/>
      <c r="N77" s="68"/>
      <c r="O77" s="67"/>
      <c r="P77" s="69"/>
      <c r="Q77" s="68"/>
      <c r="R77" s="68"/>
      <c r="S77" s="67"/>
      <c r="T77" s="69"/>
      <c r="U77" s="68"/>
      <c r="V77" s="68"/>
      <c r="W77" s="67"/>
      <c r="X77" s="69"/>
      <c r="Y77" s="68"/>
      <c r="Z77" s="68"/>
      <c r="AA77" s="67"/>
      <c r="AB77" s="66"/>
      <c r="AC77" s="65"/>
    </row>
    <row r="78" spans="1:29" s="20" customFormat="1" ht="10.95" customHeight="1" x14ac:dyDescent="0.3">
      <c r="A78" s="204"/>
      <c r="B78" s="203"/>
      <c r="C78" s="202"/>
      <c r="D78" s="201" t="s">
        <v>114</v>
      </c>
      <c r="E78" s="200"/>
      <c r="F78" s="68">
        <v>2</v>
      </c>
      <c r="G78" s="70">
        <v>2</v>
      </c>
      <c r="H78" s="69"/>
      <c r="I78" s="68"/>
      <c r="J78" s="68">
        <v>2</v>
      </c>
      <c r="K78" s="67">
        <v>2</v>
      </c>
      <c r="L78" s="69"/>
      <c r="M78" s="68"/>
      <c r="N78" s="68"/>
      <c r="O78" s="67"/>
      <c r="P78" s="69"/>
      <c r="Q78" s="68"/>
      <c r="R78" s="68"/>
      <c r="S78" s="67"/>
      <c r="T78" s="69"/>
      <c r="U78" s="68"/>
      <c r="V78" s="68"/>
      <c r="W78" s="67"/>
      <c r="X78" s="69"/>
      <c r="Y78" s="68"/>
      <c r="Z78" s="68"/>
      <c r="AA78" s="67"/>
      <c r="AB78" s="66"/>
      <c r="AC78" s="65"/>
    </row>
    <row r="79" spans="1:29" s="20" customFormat="1" ht="10.95" customHeight="1" x14ac:dyDescent="0.3">
      <c r="A79" s="204"/>
      <c r="B79" s="203"/>
      <c r="C79" s="202"/>
      <c r="D79" s="201" t="s">
        <v>113</v>
      </c>
      <c r="E79" s="200"/>
      <c r="F79" s="197">
        <v>2</v>
      </c>
      <c r="G79" s="199">
        <v>2</v>
      </c>
      <c r="H79" s="198"/>
      <c r="I79" s="197"/>
      <c r="J79" s="197"/>
      <c r="K79" s="196"/>
      <c r="L79" s="198"/>
      <c r="M79" s="197"/>
      <c r="N79" s="197"/>
      <c r="O79" s="196"/>
      <c r="P79" s="198"/>
      <c r="Q79" s="197"/>
      <c r="R79" s="197"/>
      <c r="S79" s="196"/>
      <c r="T79" s="198"/>
      <c r="U79" s="197"/>
      <c r="V79" s="197"/>
      <c r="W79" s="196"/>
      <c r="X79" s="198">
        <v>2</v>
      </c>
      <c r="Y79" s="197">
        <v>2</v>
      </c>
      <c r="Z79" s="197"/>
      <c r="AA79" s="196"/>
      <c r="AB79" s="195"/>
      <c r="AC79" s="65"/>
    </row>
    <row r="80" spans="1:29" s="20" customFormat="1" ht="10.95" customHeight="1" x14ac:dyDescent="0.3">
      <c r="A80" s="204"/>
      <c r="B80" s="203"/>
      <c r="C80" s="202"/>
      <c r="D80" s="201" t="s">
        <v>112</v>
      </c>
      <c r="E80" s="200"/>
      <c r="F80" s="197">
        <v>1</v>
      </c>
      <c r="G80" s="199">
        <v>1</v>
      </c>
      <c r="H80" s="198"/>
      <c r="I80" s="197"/>
      <c r="J80" s="197"/>
      <c r="K80" s="196"/>
      <c r="L80" s="198"/>
      <c r="M80" s="197"/>
      <c r="N80" s="197"/>
      <c r="O80" s="196"/>
      <c r="P80" s="198"/>
      <c r="Q80" s="197"/>
      <c r="R80" s="197"/>
      <c r="S80" s="196"/>
      <c r="T80" s="198"/>
      <c r="U80" s="197"/>
      <c r="V80" s="197"/>
      <c r="W80" s="196"/>
      <c r="X80" s="198">
        <v>1</v>
      </c>
      <c r="Y80" s="197">
        <v>1</v>
      </c>
      <c r="Z80" s="197"/>
      <c r="AA80" s="196"/>
      <c r="AB80" s="195"/>
      <c r="AC80" s="65"/>
    </row>
    <row r="81" spans="1:29" s="20" customFormat="1" ht="10.95" customHeight="1" x14ac:dyDescent="0.25">
      <c r="A81" s="89"/>
      <c r="B81" s="192"/>
      <c r="C81" s="192"/>
      <c r="D81" s="189" t="s">
        <v>111</v>
      </c>
      <c r="E81" s="188"/>
      <c r="F81" s="91">
        <v>2</v>
      </c>
      <c r="G81" s="93">
        <v>2</v>
      </c>
      <c r="H81" s="92"/>
      <c r="I81" s="91"/>
      <c r="J81" s="91">
        <v>2</v>
      </c>
      <c r="K81" s="90">
        <v>2</v>
      </c>
      <c r="L81" s="92"/>
      <c r="M81" s="91"/>
      <c r="N81" s="91"/>
      <c r="O81" s="90"/>
      <c r="P81" s="92"/>
      <c r="Q81" s="91"/>
      <c r="R81" s="91"/>
      <c r="S81" s="90"/>
      <c r="T81" s="92"/>
      <c r="U81" s="91"/>
      <c r="V81" s="91"/>
      <c r="W81" s="90"/>
      <c r="X81" s="92"/>
      <c r="Y81" s="91"/>
      <c r="Z81" s="91"/>
      <c r="AA81" s="90"/>
      <c r="AB81" s="66"/>
      <c r="AC81" s="65">
        <f>SUM(G76+G39+G34)</f>
        <v>180</v>
      </c>
    </row>
    <row r="82" spans="1:29" s="20" customFormat="1" ht="10.95" customHeight="1" x14ac:dyDescent="0.3">
      <c r="A82" s="89"/>
      <c r="B82" s="192"/>
      <c r="C82" s="192"/>
      <c r="D82" s="189" t="s">
        <v>110</v>
      </c>
      <c r="E82" s="194"/>
      <c r="F82" s="91">
        <v>0</v>
      </c>
      <c r="G82" s="93">
        <v>4</v>
      </c>
      <c r="H82" s="92"/>
      <c r="I82" s="91"/>
      <c r="J82" s="91"/>
      <c r="K82" s="90"/>
      <c r="L82" s="92"/>
      <c r="M82" s="91"/>
      <c r="N82" s="91"/>
      <c r="O82" s="90"/>
      <c r="P82" s="92">
        <v>0</v>
      </c>
      <c r="Q82" s="91">
        <v>2</v>
      </c>
      <c r="R82" s="91">
        <v>0</v>
      </c>
      <c r="S82" s="90">
        <v>2</v>
      </c>
      <c r="T82" s="92" t="s">
        <v>37</v>
      </c>
      <c r="U82" s="91" t="s">
        <v>37</v>
      </c>
      <c r="V82" s="91" t="s">
        <v>37</v>
      </c>
      <c r="W82" s="90" t="s">
        <v>37</v>
      </c>
      <c r="X82" s="92"/>
      <c r="Y82" s="91"/>
      <c r="Z82" s="91"/>
      <c r="AA82" s="90"/>
      <c r="AB82" s="66"/>
      <c r="AC82" s="65"/>
    </row>
    <row r="83" spans="1:29" s="20" customFormat="1" ht="10.95" customHeight="1" x14ac:dyDescent="0.3">
      <c r="A83" s="89"/>
      <c r="B83" s="192"/>
      <c r="C83" s="192"/>
      <c r="D83" s="88" t="s">
        <v>109</v>
      </c>
      <c r="E83" s="193"/>
      <c r="F83" s="91">
        <v>0</v>
      </c>
      <c r="G83" s="93">
        <v>4</v>
      </c>
      <c r="H83" s="92"/>
      <c r="I83" s="91"/>
      <c r="J83" s="91"/>
      <c r="K83" s="90"/>
      <c r="L83" s="92"/>
      <c r="M83" s="91"/>
      <c r="N83" s="91"/>
      <c r="O83" s="90"/>
      <c r="P83" s="92"/>
      <c r="Q83" s="91"/>
      <c r="R83" s="91"/>
      <c r="S83" s="90"/>
      <c r="T83" s="92">
        <v>0</v>
      </c>
      <c r="U83" s="91">
        <v>2</v>
      </c>
      <c r="V83" s="91">
        <v>0</v>
      </c>
      <c r="W83" s="90">
        <v>2</v>
      </c>
      <c r="X83" s="92"/>
      <c r="Y83" s="91"/>
      <c r="Z83" s="91"/>
      <c r="AA83" s="90"/>
      <c r="AB83" s="66"/>
      <c r="AC83" s="65"/>
    </row>
    <row r="84" spans="1:29" s="20" customFormat="1" ht="10.95" customHeight="1" x14ac:dyDescent="0.3">
      <c r="A84" s="89"/>
      <c r="B84" s="192"/>
      <c r="C84" s="192"/>
      <c r="D84" s="97" t="s">
        <v>108</v>
      </c>
      <c r="E84" s="191"/>
      <c r="F84" s="91">
        <v>2</v>
      </c>
      <c r="G84" s="93">
        <v>2</v>
      </c>
      <c r="H84" s="92"/>
      <c r="I84" s="91"/>
      <c r="J84" s="91">
        <v>1</v>
      </c>
      <c r="K84" s="90">
        <v>2</v>
      </c>
      <c r="L84" s="92"/>
      <c r="M84" s="91"/>
      <c r="N84" s="91"/>
      <c r="O84" s="90"/>
      <c r="P84" s="92"/>
      <c r="Q84" s="91"/>
      <c r="R84" s="91"/>
      <c r="S84" s="90"/>
      <c r="T84" s="92"/>
      <c r="U84" s="91"/>
      <c r="V84" s="91"/>
      <c r="W84" s="90"/>
      <c r="X84" s="92"/>
      <c r="Y84" s="91"/>
      <c r="Z84" s="91"/>
      <c r="AA84" s="90"/>
      <c r="AB84" s="66"/>
      <c r="AC84" s="65"/>
    </row>
    <row r="85" spans="1:29" s="20" customFormat="1" ht="10.95" customHeight="1" x14ac:dyDescent="0.3">
      <c r="A85" s="89"/>
      <c r="B85" s="192"/>
      <c r="C85" s="192"/>
      <c r="D85" s="88" t="s">
        <v>107</v>
      </c>
      <c r="E85" s="193"/>
      <c r="F85" s="91">
        <v>2</v>
      </c>
      <c r="G85" s="93">
        <v>2</v>
      </c>
      <c r="H85" s="92"/>
      <c r="I85" s="91"/>
      <c r="J85" s="91" t="s">
        <v>37</v>
      </c>
      <c r="K85" s="90" t="s">
        <v>37</v>
      </c>
      <c r="L85" s="92">
        <v>1</v>
      </c>
      <c r="M85" s="91">
        <v>2</v>
      </c>
      <c r="N85" s="91"/>
      <c r="O85" s="90"/>
      <c r="P85" s="92"/>
      <c r="Q85" s="91"/>
      <c r="R85" s="91"/>
      <c r="S85" s="90"/>
      <c r="T85" s="92"/>
      <c r="U85" s="91"/>
      <c r="V85" s="91"/>
      <c r="W85" s="90"/>
      <c r="X85" s="92"/>
      <c r="Y85" s="91"/>
      <c r="Z85" s="91"/>
      <c r="AA85" s="90"/>
      <c r="AB85" s="66"/>
      <c r="AC85" s="65"/>
    </row>
    <row r="86" spans="1:29" s="20" customFormat="1" ht="10.95" customHeight="1" x14ac:dyDescent="0.3">
      <c r="A86" s="89"/>
      <c r="B86" s="192"/>
      <c r="C86" s="192"/>
      <c r="D86" s="97" t="s">
        <v>106</v>
      </c>
      <c r="E86" s="109"/>
      <c r="F86" s="91">
        <v>1</v>
      </c>
      <c r="G86" s="93">
        <v>1</v>
      </c>
      <c r="H86" s="92"/>
      <c r="I86" s="91"/>
      <c r="J86" s="91"/>
      <c r="K86" s="90"/>
      <c r="L86" s="92"/>
      <c r="M86" s="91"/>
      <c r="N86" s="91"/>
      <c r="O86" s="90"/>
      <c r="P86" s="92"/>
      <c r="Q86" s="91"/>
      <c r="R86" s="91"/>
      <c r="S86" s="90"/>
      <c r="T86" s="92"/>
      <c r="U86" s="91"/>
      <c r="V86" s="91">
        <v>1</v>
      </c>
      <c r="W86" s="90">
        <v>1</v>
      </c>
      <c r="X86" s="92"/>
      <c r="Y86" s="91"/>
      <c r="Z86" s="91"/>
      <c r="AA86" s="90"/>
      <c r="AB86" s="66"/>
      <c r="AC86" s="65"/>
    </row>
    <row r="87" spans="1:29" s="20" customFormat="1" ht="10.95" customHeight="1" x14ac:dyDescent="0.3">
      <c r="A87" s="89"/>
      <c r="B87" s="192"/>
      <c r="C87" s="192"/>
      <c r="D87" s="97" t="s">
        <v>105</v>
      </c>
      <c r="E87" s="191"/>
      <c r="F87" s="91">
        <v>2</v>
      </c>
      <c r="G87" s="93">
        <v>4</v>
      </c>
      <c r="H87" s="92"/>
      <c r="I87" s="91"/>
      <c r="J87" s="91"/>
      <c r="K87" s="90"/>
      <c r="L87" s="92"/>
      <c r="M87" s="91"/>
      <c r="N87" s="91"/>
      <c r="O87" s="90"/>
      <c r="P87" s="92"/>
      <c r="Q87" s="91"/>
      <c r="R87" s="91"/>
      <c r="S87" s="90"/>
      <c r="T87" s="92"/>
      <c r="U87" s="91"/>
      <c r="V87" s="91"/>
      <c r="W87" s="90"/>
      <c r="X87" s="92">
        <v>2</v>
      </c>
      <c r="Y87" s="91">
        <v>4</v>
      </c>
      <c r="Z87" s="91"/>
      <c r="AA87" s="90"/>
      <c r="AB87" s="66"/>
      <c r="AC87" s="65"/>
    </row>
    <row r="88" spans="1:29" s="20" customFormat="1" ht="10.95" customHeight="1" x14ac:dyDescent="0.25">
      <c r="A88" s="89"/>
      <c r="B88" s="190"/>
      <c r="C88" s="190"/>
      <c r="D88" s="189" t="s">
        <v>104</v>
      </c>
      <c r="E88" s="188"/>
      <c r="F88" s="91">
        <v>2</v>
      </c>
      <c r="G88" s="93">
        <v>2</v>
      </c>
      <c r="H88" s="92"/>
      <c r="I88" s="91"/>
      <c r="J88" s="91"/>
      <c r="K88" s="90"/>
      <c r="L88" s="92">
        <v>2</v>
      </c>
      <c r="M88" s="91">
        <v>2</v>
      </c>
      <c r="N88" s="91"/>
      <c r="O88" s="90"/>
      <c r="P88" s="92"/>
      <c r="Q88" s="91"/>
      <c r="R88" s="91"/>
      <c r="S88" s="90"/>
      <c r="T88" s="92"/>
      <c r="U88" s="91"/>
      <c r="V88" s="91"/>
      <c r="W88" s="90"/>
      <c r="X88" s="92"/>
      <c r="Y88" s="91"/>
      <c r="Z88" s="91"/>
      <c r="AA88" s="90"/>
      <c r="AB88" s="66"/>
      <c r="AC88" s="65"/>
    </row>
    <row r="89" spans="1:29" s="54" customFormat="1" ht="11.55" customHeight="1" x14ac:dyDescent="0.3">
      <c r="A89" s="89"/>
      <c r="B89" s="187" t="s">
        <v>103</v>
      </c>
      <c r="C89" s="173" t="s">
        <v>102</v>
      </c>
      <c r="D89" s="88" t="s">
        <v>101</v>
      </c>
      <c r="E89" s="88"/>
      <c r="F89" s="85">
        <v>6</v>
      </c>
      <c r="G89" s="87">
        <v>18</v>
      </c>
      <c r="H89" s="86"/>
      <c r="I89" s="85"/>
      <c r="J89" s="85"/>
      <c r="K89" s="84"/>
      <c r="L89" s="86"/>
      <c r="M89" s="85"/>
      <c r="N89" s="85"/>
      <c r="O89" s="84"/>
      <c r="P89" s="86"/>
      <c r="Q89" s="85"/>
      <c r="R89" s="85"/>
      <c r="S89" s="84"/>
      <c r="T89" s="86">
        <v>6</v>
      </c>
      <c r="U89" s="85">
        <v>18</v>
      </c>
      <c r="V89" s="85"/>
      <c r="W89" s="84"/>
      <c r="X89" s="86"/>
      <c r="Y89" s="85"/>
      <c r="Z89" s="85"/>
      <c r="AA89" s="84"/>
      <c r="AB89" s="83"/>
      <c r="AC89" s="55"/>
    </row>
    <row r="90" spans="1:29" s="54" customFormat="1" ht="11.55" customHeight="1" x14ac:dyDescent="0.3">
      <c r="A90" s="89"/>
      <c r="B90" s="185"/>
      <c r="C90" s="173"/>
      <c r="D90" s="88" t="s">
        <v>100</v>
      </c>
      <c r="E90" s="186"/>
      <c r="F90" s="85">
        <v>9</v>
      </c>
      <c r="G90" s="87">
        <v>27</v>
      </c>
      <c r="H90" s="86"/>
      <c r="I90" s="85"/>
      <c r="J90" s="85"/>
      <c r="K90" s="84"/>
      <c r="L90" s="86"/>
      <c r="M90" s="85"/>
      <c r="N90" s="85"/>
      <c r="O90" s="84"/>
      <c r="P90" s="86"/>
      <c r="Q90" s="85"/>
      <c r="R90" s="85"/>
      <c r="S90" s="84"/>
      <c r="T90" s="86"/>
      <c r="U90" s="85"/>
      <c r="V90" s="85">
        <v>9</v>
      </c>
      <c r="W90" s="84">
        <v>27</v>
      </c>
      <c r="X90" s="86"/>
      <c r="Y90" s="85"/>
      <c r="Z90" s="85"/>
      <c r="AA90" s="84"/>
      <c r="AB90" s="83"/>
      <c r="AC90" s="55"/>
    </row>
    <row r="91" spans="1:29" s="54" customFormat="1" ht="11.55" customHeight="1" x14ac:dyDescent="0.3">
      <c r="A91" s="89"/>
      <c r="B91" s="185"/>
      <c r="C91" s="173"/>
      <c r="D91" s="88" t="s">
        <v>99</v>
      </c>
      <c r="E91" s="88"/>
      <c r="F91" s="85">
        <v>9</v>
      </c>
      <c r="G91" s="87">
        <v>27</v>
      </c>
      <c r="H91" s="86"/>
      <c r="I91" s="85"/>
      <c r="J91" s="85"/>
      <c r="K91" s="84"/>
      <c r="L91" s="86"/>
      <c r="M91" s="85"/>
      <c r="N91" s="85"/>
      <c r="O91" s="84"/>
      <c r="P91" s="86"/>
      <c r="Q91" s="85"/>
      <c r="R91" s="85"/>
      <c r="S91" s="84"/>
      <c r="T91" s="86"/>
      <c r="U91" s="85"/>
      <c r="V91" s="85"/>
      <c r="W91" s="84"/>
      <c r="X91" s="86">
        <v>9</v>
      </c>
      <c r="Y91" s="85">
        <v>27</v>
      </c>
      <c r="Z91" s="85"/>
      <c r="AA91" s="84"/>
      <c r="AB91" s="83"/>
      <c r="AC91" s="55"/>
    </row>
    <row r="92" spans="1:29" s="54" customFormat="1" ht="11.55" customHeight="1" x14ac:dyDescent="0.3">
      <c r="A92" s="89"/>
      <c r="B92" s="185"/>
      <c r="C92" s="173"/>
      <c r="D92" s="184" t="s">
        <v>98</v>
      </c>
      <c r="E92" s="184"/>
      <c r="F92" s="177">
        <v>6</v>
      </c>
      <c r="G92" s="183">
        <v>27</v>
      </c>
      <c r="H92" s="182"/>
      <c r="I92" s="177"/>
      <c r="J92" s="177"/>
      <c r="K92" s="181"/>
      <c r="L92" s="182"/>
      <c r="M92" s="177"/>
      <c r="N92" s="177"/>
      <c r="O92" s="181"/>
      <c r="P92" s="182"/>
      <c r="Q92" s="177"/>
      <c r="R92" s="177"/>
      <c r="S92" s="181"/>
      <c r="T92" s="182"/>
      <c r="U92" s="177"/>
      <c r="V92" s="177"/>
      <c r="W92" s="181"/>
      <c r="X92" s="180"/>
      <c r="Y92" s="179"/>
      <c r="Z92" s="178">
        <v>6</v>
      </c>
      <c r="AA92" s="177">
        <v>27</v>
      </c>
      <c r="AB92" s="176"/>
      <c r="AC92" s="55"/>
    </row>
    <row r="93" spans="1:29" s="54" customFormat="1" ht="11.55" customHeight="1" x14ac:dyDescent="0.3">
      <c r="A93" s="89"/>
      <c r="B93" s="99"/>
      <c r="C93" s="173"/>
      <c r="D93" s="146" t="s">
        <v>97</v>
      </c>
      <c r="E93" s="146"/>
      <c r="F93" s="143">
        <v>1</v>
      </c>
      <c r="G93" s="145">
        <v>3</v>
      </c>
      <c r="H93" s="144"/>
      <c r="I93" s="143"/>
      <c r="J93" s="143"/>
      <c r="K93" s="142"/>
      <c r="L93" s="144" t="s">
        <v>37</v>
      </c>
      <c r="M93" s="143" t="s">
        <v>37</v>
      </c>
      <c r="N93" s="143"/>
      <c r="O93" s="142"/>
      <c r="P93" s="144">
        <v>1</v>
      </c>
      <c r="Q93" s="143">
        <v>3</v>
      </c>
      <c r="R93" s="143"/>
      <c r="S93" s="142"/>
      <c r="T93" s="144"/>
      <c r="U93" s="143"/>
      <c r="V93" s="143"/>
      <c r="W93" s="142"/>
      <c r="X93" s="144" t="s">
        <v>37</v>
      </c>
      <c r="Y93" s="143" t="s">
        <v>37</v>
      </c>
      <c r="Z93" s="143"/>
      <c r="AA93" s="142"/>
      <c r="AB93" s="112"/>
      <c r="AC93" s="55"/>
    </row>
    <row r="94" spans="1:29" s="54" customFormat="1" ht="11.55" customHeight="1" x14ac:dyDescent="0.3">
      <c r="A94" s="89"/>
      <c r="B94" s="175" t="s">
        <v>96</v>
      </c>
      <c r="C94" s="173"/>
      <c r="D94" s="88" t="s">
        <v>95</v>
      </c>
      <c r="E94" s="88"/>
      <c r="F94" s="85">
        <v>2</v>
      </c>
      <c r="G94" s="87">
        <v>6</v>
      </c>
      <c r="H94" s="86"/>
      <c r="I94" s="85"/>
      <c r="J94" s="85"/>
      <c r="K94" s="84"/>
      <c r="L94" s="86"/>
      <c r="M94" s="85"/>
      <c r="N94" s="85"/>
      <c r="O94" s="84"/>
      <c r="P94" s="86"/>
      <c r="Q94" s="85"/>
      <c r="R94" s="85"/>
      <c r="S94" s="84"/>
      <c r="T94" s="86">
        <v>2</v>
      </c>
      <c r="U94" s="85">
        <v>6</v>
      </c>
      <c r="V94" s="85"/>
      <c r="W94" s="84"/>
      <c r="X94" s="86" t="s">
        <v>37</v>
      </c>
      <c r="Y94" s="85" t="s">
        <v>37</v>
      </c>
      <c r="Z94" s="85"/>
      <c r="AA94" s="84"/>
      <c r="AB94" s="83"/>
      <c r="AC94" s="55"/>
    </row>
    <row r="95" spans="1:29" s="54" customFormat="1" ht="11.55" customHeight="1" x14ac:dyDescent="0.3">
      <c r="A95" s="89"/>
      <c r="B95" s="174"/>
      <c r="C95" s="173"/>
      <c r="D95" s="108" t="s">
        <v>94</v>
      </c>
      <c r="E95" s="108"/>
      <c r="F95" s="143">
        <v>2</v>
      </c>
      <c r="G95" s="145">
        <v>6</v>
      </c>
      <c r="H95" s="144"/>
      <c r="I95" s="143"/>
      <c r="J95" s="143"/>
      <c r="K95" s="142"/>
      <c r="L95" s="144"/>
      <c r="M95" s="143"/>
      <c r="N95" s="143"/>
      <c r="O95" s="142"/>
      <c r="P95" s="144"/>
      <c r="Q95" s="143"/>
      <c r="R95" s="143"/>
      <c r="S95" s="142"/>
      <c r="T95" s="144"/>
      <c r="U95" s="143"/>
      <c r="V95" s="172"/>
      <c r="W95" s="171"/>
      <c r="X95" s="144" t="s">
        <v>37</v>
      </c>
      <c r="Y95" s="143" t="s">
        <v>37</v>
      </c>
      <c r="Z95" s="170">
        <v>2</v>
      </c>
      <c r="AA95" s="169">
        <v>2</v>
      </c>
      <c r="AB95" s="83"/>
      <c r="AC95" s="55"/>
    </row>
    <row r="96" spans="1:29" s="54" customFormat="1" ht="10.95" customHeight="1" x14ac:dyDescent="0.3">
      <c r="A96" s="89"/>
      <c r="B96" s="128"/>
      <c r="C96" s="160"/>
      <c r="D96" s="168" t="s">
        <v>93</v>
      </c>
      <c r="E96" s="147"/>
      <c r="F96" s="134">
        <v>3</v>
      </c>
      <c r="G96" s="135">
        <v>3</v>
      </c>
      <c r="H96" s="132"/>
      <c r="I96" s="134"/>
      <c r="J96" s="131"/>
      <c r="K96" s="133"/>
      <c r="L96" s="132"/>
      <c r="M96" s="134"/>
      <c r="N96" s="131">
        <v>3</v>
      </c>
      <c r="O96" s="133">
        <v>3</v>
      </c>
      <c r="P96" s="132"/>
      <c r="Q96" s="131"/>
      <c r="R96" s="131"/>
      <c r="S96" s="130"/>
      <c r="T96" s="132"/>
      <c r="U96" s="131"/>
      <c r="V96" s="131"/>
      <c r="W96" s="130"/>
      <c r="X96" s="132"/>
      <c r="Y96" s="131"/>
      <c r="Z96" s="131"/>
      <c r="AA96" s="130"/>
      <c r="AB96" s="129"/>
      <c r="AC96" s="55"/>
    </row>
    <row r="97" spans="1:32" s="54" customFormat="1" ht="11.55" customHeight="1" x14ac:dyDescent="0.3">
      <c r="A97" s="89"/>
      <c r="B97" s="128"/>
      <c r="C97" s="160"/>
      <c r="D97" s="88" t="s">
        <v>92</v>
      </c>
      <c r="E97" s="88"/>
      <c r="F97" s="85">
        <v>2</v>
      </c>
      <c r="G97" s="87">
        <v>2</v>
      </c>
      <c r="H97" s="86"/>
      <c r="I97" s="85"/>
      <c r="J97" s="85"/>
      <c r="K97" s="84"/>
      <c r="L97" s="86"/>
      <c r="M97" s="85"/>
      <c r="N97" s="85" t="s">
        <v>37</v>
      </c>
      <c r="O97" s="84" t="s">
        <v>37</v>
      </c>
      <c r="P97" s="86" t="s">
        <v>37</v>
      </c>
      <c r="Q97" s="85" t="s">
        <v>37</v>
      </c>
      <c r="R97" s="85">
        <v>2</v>
      </c>
      <c r="S97" s="84">
        <v>2</v>
      </c>
      <c r="T97" s="86"/>
      <c r="U97" s="85"/>
      <c r="V97" s="85"/>
      <c r="W97" s="84"/>
      <c r="X97" s="86"/>
      <c r="Y97" s="85"/>
      <c r="Z97" s="85"/>
      <c r="AA97" s="84"/>
      <c r="AB97" s="140"/>
      <c r="AC97" s="55"/>
    </row>
    <row r="98" spans="1:32" s="54" customFormat="1" ht="11.55" customHeight="1" x14ac:dyDescent="0.3">
      <c r="A98" s="89"/>
      <c r="B98" s="128"/>
      <c r="C98" s="160"/>
      <c r="D98" s="97" t="s">
        <v>91</v>
      </c>
      <c r="E98" s="96"/>
      <c r="F98" s="85">
        <v>3</v>
      </c>
      <c r="G98" s="87">
        <v>3</v>
      </c>
      <c r="H98" s="86"/>
      <c r="I98" s="85"/>
      <c r="J98" s="85"/>
      <c r="K98" s="84"/>
      <c r="L98" s="86"/>
      <c r="M98" s="85"/>
      <c r="N98" s="85">
        <v>3</v>
      </c>
      <c r="O98" s="84">
        <v>3</v>
      </c>
      <c r="P98" s="86"/>
      <c r="Q98" s="85"/>
      <c r="R98" s="85"/>
      <c r="S98" s="84"/>
      <c r="T98" s="86"/>
      <c r="U98" s="85"/>
      <c r="V98" s="85"/>
      <c r="W98" s="84"/>
      <c r="X98" s="86"/>
      <c r="Y98" s="85"/>
      <c r="Z98" s="85"/>
      <c r="AA98" s="84"/>
      <c r="AB98" s="140"/>
      <c r="AC98" s="55"/>
    </row>
    <row r="99" spans="1:32" s="54" customFormat="1" ht="11.55" customHeight="1" x14ac:dyDescent="0.3">
      <c r="A99" s="89"/>
      <c r="B99" s="128"/>
      <c r="C99" s="160"/>
      <c r="D99" s="118" t="s">
        <v>90</v>
      </c>
      <c r="E99" s="167"/>
      <c r="F99" s="143">
        <v>2</v>
      </c>
      <c r="G99" s="145">
        <v>2</v>
      </c>
      <c r="H99" s="144"/>
      <c r="I99" s="143"/>
      <c r="J99" s="143"/>
      <c r="K99" s="142"/>
      <c r="L99" s="144"/>
      <c r="M99" s="143"/>
      <c r="N99" s="143"/>
      <c r="O99" s="142"/>
      <c r="P99" s="144">
        <v>3</v>
      </c>
      <c r="Q99" s="143">
        <v>3</v>
      </c>
      <c r="R99" s="143"/>
      <c r="S99" s="142"/>
      <c r="T99" s="144"/>
      <c r="U99" s="143"/>
      <c r="V99" s="143"/>
      <c r="W99" s="142"/>
      <c r="X99" s="144"/>
      <c r="Y99" s="143"/>
      <c r="Z99" s="143"/>
      <c r="AA99" s="142"/>
      <c r="AB99" s="141"/>
      <c r="AC99" s="55"/>
    </row>
    <row r="100" spans="1:32" s="54" customFormat="1" ht="11.55" customHeight="1" x14ac:dyDescent="0.3">
      <c r="A100" s="89"/>
      <c r="B100" s="128"/>
      <c r="C100" s="160"/>
      <c r="D100" s="118" t="s">
        <v>89</v>
      </c>
      <c r="E100" s="117"/>
      <c r="F100" s="143">
        <v>2</v>
      </c>
      <c r="G100" s="145">
        <v>2</v>
      </c>
      <c r="H100" s="144"/>
      <c r="I100" s="143"/>
      <c r="J100" s="143"/>
      <c r="K100" s="142"/>
      <c r="L100" s="144"/>
      <c r="M100" s="143"/>
      <c r="N100" s="143"/>
      <c r="O100" s="142"/>
      <c r="P100" s="144"/>
      <c r="Q100" s="143"/>
      <c r="R100" s="143"/>
      <c r="S100" s="142"/>
      <c r="T100" s="144">
        <v>2</v>
      </c>
      <c r="U100" s="143">
        <v>2</v>
      </c>
      <c r="V100" s="143"/>
      <c r="W100" s="142"/>
      <c r="X100" s="144"/>
      <c r="Y100" s="143"/>
      <c r="Z100" s="143"/>
      <c r="AA100" s="142"/>
      <c r="AB100" s="141"/>
      <c r="AC100" s="55"/>
    </row>
    <row r="101" spans="1:32" s="54" customFormat="1" ht="11.55" customHeight="1" x14ac:dyDescent="0.3">
      <c r="A101" s="89"/>
      <c r="B101" s="128"/>
      <c r="C101" s="160"/>
      <c r="D101" s="118" t="s">
        <v>88</v>
      </c>
      <c r="E101" s="117"/>
      <c r="F101" s="143">
        <v>3</v>
      </c>
      <c r="G101" s="145">
        <v>3</v>
      </c>
      <c r="H101" s="144"/>
      <c r="I101" s="143"/>
      <c r="J101" s="143"/>
      <c r="K101" s="142"/>
      <c r="L101" s="144"/>
      <c r="M101" s="143"/>
      <c r="N101" s="143"/>
      <c r="O101" s="142"/>
      <c r="P101" s="144"/>
      <c r="Q101" s="143"/>
      <c r="R101" s="143"/>
      <c r="S101" s="142"/>
      <c r="T101" s="144"/>
      <c r="U101" s="143"/>
      <c r="V101" s="143">
        <v>3</v>
      </c>
      <c r="W101" s="142">
        <v>3</v>
      </c>
      <c r="X101" s="144"/>
      <c r="Y101" s="143"/>
      <c r="Z101" s="143"/>
      <c r="AA101" s="142"/>
      <c r="AB101" s="141"/>
      <c r="AC101" s="55"/>
    </row>
    <row r="102" spans="1:32" s="54" customFormat="1" ht="11.55" customHeight="1" x14ac:dyDescent="0.3">
      <c r="A102" s="89"/>
      <c r="B102" s="128"/>
      <c r="C102" s="160"/>
      <c r="D102" s="118" t="s">
        <v>87</v>
      </c>
      <c r="E102" s="117"/>
      <c r="F102" s="143">
        <v>3</v>
      </c>
      <c r="G102" s="145">
        <v>3</v>
      </c>
      <c r="H102" s="144"/>
      <c r="I102" s="143"/>
      <c r="J102" s="143"/>
      <c r="K102" s="142"/>
      <c r="L102" s="144"/>
      <c r="M102" s="143"/>
      <c r="N102" s="143"/>
      <c r="O102" s="142"/>
      <c r="P102" s="144"/>
      <c r="Q102" s="143"/>
      <c r="R102" s="143"/>
      <c r="S102" s="142"/>
      <c r="T102" s="144"/>
      <c r="U102" s="143"/>
      <c r="V102" s="143">
        <v>3</v>
      </c>
      <c r="W102" s="142">
        <v>3</v>
      </c>
      <c r="X102" s="144"/>
      <c r="Y102" s="143"/>
      <c r="Z102" s="143"/>
      <c r="AA102" s="142"/>
      <c r="AB102" s="141"/>
      <c r="AC102" s="55"/>
    </row>
    <row r="103" spans="1:32" s="54" customFormat="1" ht="11.55" customHeight="1" x14ac:dyDescent="0.3">
      <c r="A103" s="89"/>
      <c r="B103" s="128"/>
      <c r="C103" s="160"/>
      <c r="D103" s="118" t="s">
        <v>86</v>
      </c>
      <c r="E103" s="167"/>
      <c r="F103" s="143">
        <v>2</v>
      </c>
      <c r="G103" s="145">
        <v>2</v>
      </c>
      <c r="H103" s="144"/>
      <c r="I103" s="143"/>
      <c r="J103" s="143"/>
      <c r="K103" s="142"/>
      <c r="L103" s="144"/>
      <c r="M103" s="143"/>
      <c r="N103" s="143"/>
      <c r="O103" s="142"/>
      <c r="P103" s="144"/>
      <c r="Q103" s="143"/>
      <c r="R103" s="143">
        <v>2</v>
      </c>
      <c r="S103" s="142">
        <v>2</v>
      </c>
      <c r="T103" s="144"/>
      <c r="U103" s="143"/>
      <c r="V103" s="143"/>
      <c r="W103" s="142"/>
      <c r="X103" s="144"/>
      <c r="Y103" s="143"/>
      <c r="Z103" s="143"/>
      <c r="AA103" s="142"/>
      <c r="AB103" s="141"/>
      <c r="AC103" s="55"/>
    </row>
    <row r="104" spans="1:32" s="54" customFormat="1" ht="11.55" customHeight="1" x14ac:dyDescent="0.3">
      <c r="A104" s="89"/>
      <c r="B104" s="128"/>
      <c r="C104" s="160"/>
      <c r="D104" s="153" t="s">
        <v>85</v>
      </c>
      <c r="E104" s="152"/>
      <c r="F104" s="122">
        <v>3</v>
      </c>
      <c r="G104" s="151">
        <v>3</v>
      </c>
      <c r="H104" s="150"/>
      <c r="I104" s="122"/>
      <c r="J104" s="122"/>
      <c r="K104" s="121"/>
      <c r="L104" s="150"/>
      <c r="M104" s="122"/>
      <c r="N104" s="122"/>
      <c r="O104" s="121"/>
      <c r="P104" s="150"/>
      <c r="Q104" s="122"/>
      <c r="R104" s="122"/>
      <c r="S104" s="121"/>
      <c r="T104" s="150"/>
      <c r="U104" s="122"/>
      <c r="V104" s="122"/>
      <c r="W104" s="121"/>
      <c r="X104" s="150">
        <v>3</v>
      </c>
      <c r="Y104" s="122">
        <v>3</v>
      </c>
      <c r="Z104" s="122"/>
      <c r="AA104" s="121"/>
      <c r="AB104" s="166"/>
      <c r="AC104" s="55"/>
    </row>
    <row r="105" spans="1:32" s="54" customFormat="1" ht="11.55" customHeight="1" x14ac:dyDescent="0.3">
      <c r="A105" s="89"/>
      <c r="B105" s="128"/>
      <c r="C105" s="160"/>
      <c r="D105" s="153" t="s">
        <v>84</v>
      </c>
      <c r="E105" s="152"/>
      <c r="F105" s="122">
        <v>3</v>
      </c>
      <c r="G105" s="151">
        <v>3</v>
      </c>
      <c r="H105" s="150"/>
      <c r="I105" s="122"/>
      <c r="J105" s="122"/>
      <c r="K105" s="121"/>
      <c r="L105" s="150"/>
      <c r="M105" s="122"/>
      <c r="N105" s="122"/>
      <c r="O105" s="121"/>
      <c r="P105" s="150"/>
      <c r="Q105" s="122"/>
      <c r="R105" s="122"/>
      <c r="S105" s="121"/>
      <c r="T105" s="150"/>
      <c r="U105" s="122"/>
      <c r="V105" s="122"/>
      <c r="W105" s="121"/>
      <c r="X105" s="150">
        <v>3</v>
      </c>
      <c r="Y105" s="122">
        <v>3</v>
      </c>
      <c r="Z105" s="122"/>
      <c r="AA105" s="121"/>
      <c r="AB105" s="166"/>
      <c r="AC105" s="55"/>
    </row>
    <row r="106" spans="1:32" s="54" customFormat="1" ht="11.55" customHeight="1" x14ac:dyDescent="0.3">
      <c r="A106" s="89"/>
      <c r="B106" s="128"/>
      <c r="C106" s="160"/>
      <c r="D106" s="88" t="s">
        <v>83</v>
      </c>
      <c r="E106" s="88"/>
      <c r="F106" s="85">
        <v>2</v>
      </c>
      <c r="G106" s="87">
        <v>2</v>
      </c>
      <c r="H106" s="86"/>
      <c r="I106" s="85"/>
      <c r="J106" s="85"/>
      <c r="K106" s="84"/>
      <c r="L106" s="86"/>
      <c r="M106" s="85"/>
      <c r="N106" s="85"/>
      <c r="O106" s="84"/>
      <c r="P106" s="86"/>
      <c r="Q106" s="85"/>
      <c r="R106" s="85">
        <v>2</v>
      </c>
      <c r="S106" s="84">
        <v>2</v>
      </c>
      <c r="T106" s="86"/>
      <c r="U106" s="85"/>
      <c r="V106" s="85" t="s">
        <v>37</v>
      </c>
      <c r="W106" s="84" t="s">
        <v>37</v>
      </c>
      <c r="X106" s="86"/>
      <c r="Y106" s="85"/>
      <c r="Z106" s="85"/>
      <c r="AA106" s="84"/>
      <c r="AB106" s="83"/>
      <c r="AC106" s="55"/>
      <c r="AD106" s="102" t="s">
        <v>81</v>
      </c>
      <c r="AE106" s="101">
        <v>3</v>
      </c>
      <c r="AF106" s="101">
        <v>3</v>
      </c>
    </row>
    <row r="107" spans="1:32" s="54" customFormat="1" ht="11.55" customHeight="1" x14ac:dyDescent="0.3">
      <c r="A107" s="89"/>
      <c r="B107" s="128"/>
      <c r="C107" s="160"/>
      <c r="D107" s="97" t="s">
        <v>77</v>
      </c>
      <c r="E107" s="96"/>
      <c r="F107" s="85">
        <v>3</v>
      </c>
      <c r="G107" s="87">
        <v>3</v>
      </c>
      <c r="H107" s="86"/>
      <c r="I107" s="85"/>
      <c r="J107" s="85"/>
      <c r="K107" s="84"/>
      <c r="L107" s="86"/>
      <c r="M107" s="85"/>
      <c r="N107" s="85"/>
      <c r="O107" s="84"/>
      <c r="P107" s="86"/>
      <c r="Q107" s="85"/>
      <c r="R107" s="85"/>
      <c r="S107" s="84"/>
      <c r="T107" s="86"/>
      <c r="U107" s="85"/>
      <c r="V107" s="85">
        <v>3</v>
      </c>
      <c r="W107" s="84">
        <v>3</v>
      </c>
      <c r="X107" s="86"/>
      <c r="Y107" s="85"/>
      <c r="Z107" s="85"/>
      <c r="AA107" s="84"/>
      <c r="AB107" s="83"/>
      <c r="AC107" s="55"/>
      <c r="AD107" s="102"/>
      <c r="AE107" s="101"/>
      <c r="AF107" s="101"/>
    </row>
    <row r="108" spans="1:32" s="54" customFormat="1" ht="11.55" customHeight="1" x14ac:dyDescent="0.3">
      <c r="A108" s="89"/>
      <c r="B108" s="128"/>
      <c r="C108" s="160"/>
      <c r="D108" s="97" t="s">
        <v>82</v>
      </c>
      <c r="E108" s="96"/>
      <c r="F108" s="85">
        <v>2</v>
      </c>
      <c r="G108" s="87">
        <v>2</v>
      </c>
      <c r="H108" s="86"/>
      <c r="I108" s="85"/>
      <c r="J108" s="85"/>
      <c r="K108" s="84"/>
      <c r="L108" s="86"/>
      <c r="M108" s="85"/>
      <c r="N108" s="85"/>
      <c r="O108" s="84"/>
      <c r="P108" s="86"/>
      <c r="Q108" s="85"/>
      <c r="R108" s="85"/>
      <c r="S108" s="84"/>
      <c r="T108" s="86"/>
      <c r="U108" s="85"/>
      <c r="V108" s="85"/>
      <c r="W108" s="84"/>
      <c r="X108" s="86">
        <v>2</v>
      </c>
      <c r="Y108" s="85">
        <v>2</v>
      </c>
      <c r="Z108" s="85"/>
      <c r="AA108" s="84"/>
      <c r="AB108" s="83"/>
      <c r="AC108" s="55"/>
      <c r="AD108" s="102"/>
      <c r="AE108" s="101"/>
      <c r="AF108" s="101"/>
    </row>
    <row r="109" spans="1:32" s="54" customFormat="1" ht="10.95" customHeight="1" x14ac:dyDescent="0.3">
      <c r="A109" s="89"/>
      <c r="B109" s="128"/>
      <c r="C109" s="160"/>
      <c r="D109" s="165" t="s">
        <v>31</v>
      </c>
      <c r="E109" s="164"/>
      <c r="F109" s="134">
        <v>3</v>
      </c>
      <c r="G109" s="135">
        <v>3</v>
      </c>
      <c r="H109" s="132"/>
      <c r="I109" s="134"/>
      <c r="J109" s="131"/>
      <c r="K109" s="133"/>
      <c r="L109" s="132">
        <v>3</v>
      </c>
      <c r="M109" s="134">
        <v>3</v>
      </c>
      <c r="N109" s="131"/>
      <c r="O109" s="133"/>
      <c r="P109" s="132"/>
      <c r="Q109" s="131"/>
      <c r="R109" s="131" t="s">
        <v>37</v>
      </c>
      <c r="S109" s="130" t="s">
        <v>37</v>
      </c>
      <c r="T109" s="132"/>
      <c r="U109" s="131"/>
      <c r="V109" s="131"/>
      <c r="W109" s="130"/>
      <c r="X109" s="132"/>
      <c r="Y109" s="131"/>
      <c r="Z109" s="131"/>
      <c r="AA109" s="130"/>
      <c r="AB109" s="163"/>
      <c r="AC109" s="55"/>
    </row>
    <row r="110" spans="1:32" s="54" customFormat="1" ht="10.95" customHeight="1" x14ac:dyDescent="0.3">
      <c r="A110" s="89"/>
      <c r="B110" s="128"/>
      <c r="C110" s="160"/>
      <c r="D110" s="165" t="s">
        <v>81</v>
      </c>
      <c r="E110" s="164"/>
      <c r="F110" s="134">
        <v>3</v>
      </c>
      <c r="G110" s="135">
        <v>3</v>
      </c>
      <c r="H110" s="132"/>
      <c r="I110" s="134"/>
      <c r="J110" s="131"/>
      <c r="K110" s="133"/>
      <c r="L110" s="132">
        <v>3</v>
      </c>
      <c r="M110" s="134">
        <v>3</v>
      </c>
      <c r="N110" s="131" t="s">
        <v>37</v>
      </c>
      <c r="O110" s="133" t="s">
        <v>37</v>
      </c>
      <c r="P110" s="132"/>
      <c r="Q110" s="131"/>
      <c r="R110" s="131"/>
      <c r="S110" s="130"/>
      <c r="T110" s="132"/>
      <c r="U110" s="131"/>
      <c r="V110" s="131"/>
      <c r="W110" s="130"/>
      <c r="X110" s="132"/>
      <c r="Y110" s="131"/>
      <c r="Z110" s="131"/>
      <c r="AA110" s="130"/>
      <c r="AB110" s="163"/>
      <c r="AC110" s="55"/>
    </row>
    <row r="111" spans="1:32" s="54" customFormat="1" ht="10.95" customHeight="1" x14ac:dyDescent="0.3">
      <c r="A111" s="89"/>
      <c r="B111" s="128"/>
      <c r="C111" s="160"/>
      <c r="D111" s="165" t="s">
        <v>48</v>
      </c>
      <c r="E111" s="164"/>
      <c r="F111" s="134">
        <v>3</v>
      </c>
      <c r="G111" s="135">
        <v>3</v>
      </c>
      <c r="H111" s="132"/>
      <c r="I111" s="134"/>
      <c r="J111" s="131"/>
      <c r="K111" s="133"/>
      <c r="L111" s="132"/>
      <c r="M111" s="134"/>
      <c r="N111" s="131"/>
      <c r="O111" s="133"/>
      <c r="P111" s="132">
        <v>3</v>
      </c>
      <c r="Q111" s="131">
        <v>3</v>
      </c>
      <c r="R111" s="131"/>
      <c r="S111" s="130"/>
      <c r="T111" s="132" t="s">
        <v>37</v>
      </c>
      <c r="U111" s="131" t="s">
        <v>37</v>
      </c>
      <c r="V111" s="131"/>
      <c r="W111" s="130"/>
      <c r="X111" s="132"/>
      <c r="Y111" s="131"/>
      <c r="Z111" s="131"/>
      <c r="AA111" s="130"/>
      <c r="AB111" s="163"/>
      <c r="AC111" s="55"/>
    </row>
    <row r="112" spans="1:32" s="54" customFormat="1" ht="10.95" customHeight="1" x14ac:dyDescent="0.3">
      <c r="A112" s="89"/>
      <c r="B112" s="128"/>
      <c r="C112" s="160"/>
      <c r="D112" s="155" t="s">
        <v>80</v>
      </c>
      <c r="E112" s="148"/>
      <c r="F112" s="134">
        <v>3</v>
      </c>
      <c r="G112" s="135">
        <v>3</v>
      </c>
      <c r="H112" s="132"/>
      <c r="I112" s="134"/>
      <c r="J112" s="131"/>
      <c r="K112" s="133"/>
      <c r="L112" s="132">
        <v>3</v>
      </c>
      <c r="M112" s="134">
        <v>3</v>
      </c>
      <c r="N112" s="131" t="s">
        <v>37</v>
      </c>
      <c r="O112" s="133" t="s">
        <v>37</v>
      </c>
      <c r="P112" s="132"/>
      <c r="Q112" s="131"/>
      <c r="R112" s="131"/>
      <c r="S112" s="130"/>
      <c r="T112" s="132"/>
      <c r="U112" s="131"/>
      <c r="V112" s="131"/>
      <c r="W112" s="130"/>
      <c r="X112" s="132"/>
      <c r="Y112" s="131"/>
      <c r="Z112" s="131" t="s">
        <v>37</v>
      </c>
      <c r="AA112" s="130" t="s">
        <v>37</v>
      </c>
      <c r="AB112" s="129"/>
      <c r="AC112" s="55"/>
    </row>
    <row r="113" spans="1:29" s="54" customFormat="1" ht="10.95" customHeight="1" x14ac:dyDescent="0.3">
      <c r="A113" s="89"/>
      <c r="B113" s="125"/>
      <c r="C113" s="160"/>
      <c r="D113" s="155" t="s">
        <v>79</v>
      </c>
      <c r="E113" s="148"/>
      <c r="F113" s="134">
        <v>3</v>
      </c>
      <c r="G113" s="135">
        <v>3</v>
      </c>
      <c r="H113" s="132"/>
      <c r="I113" s="134"/>
      <c r="J113" s="131"/>
      <c r="K113" s="133"/>
      <c r="L113" s="132"/>
      <c r="M113" s="134"/>
      <c r="N113" s="131">
        <v>3</v>
      </c>
      <c r="O113" s="133">
        <v>3</v>
      </c>
      <c r="P113" s="132"/>
      <c r="Q113" s="131"/>
      <c r="R113" s="131"/>
      <c r="S113" s="130"/>
      <c r="T113" s="132"/>
      <c r="U113" s="131"/>
      <c r="V113" s="131"/>
      <c r="W113" s="130"/>
      <c r="X113" s="132"/>
      <c r="Y113" s="131"/>
      <c r="Z113" s="131"/>
      <c r="AA113" s="130"/>
      <c r="AB113" s="129"/>
      <c r="AC113" s="55"/>
    </row>
    <row r="114" spans="1:29" s="54" customFormat="1" ht="10.95" customHeight="1" x14ac:dyDescent="0.3">
      <c r="A114" s="89"/>
      <c r="B114" s="162" t="s">
        <v>51</v>
      </c>
      <c r="C114" s="160"/>
      <c r="D114" s="159" t="s">
        <v>78</v>
      </c>
      <c r="E114" s="96"/>
      <c r="F114" s="134">
        <v>2</v>
      </c>
      <c r="G114" s="135">
        <v>2</v>
      </c>
      <c r="H114" s="132"/>
      <c r="I114" s="134"/>
      <c r="J114" s="131"/>
      <c r="K114" s="133"/>
      <c r="L114" s="132"/>
      <c r="M114" s="134"/>
      <c r="N114" s="131"/>
      <c r="O114" s="133"/>
      <c r="P114" s="132"/>
      <c r="Q114" s="131"/>
      <c r="R114" s="131"/>
      <c r="S114" s="130"/>
      <c r="T114" s="132"/>
      <c r="U114" s="131"/>
      <c r="V114" s="131"/>
      <c r="W114" s="130"/>
      <c r="X114" s="132"/>
      <c r="Y114" s="131"/>
      <c r="Z114" s="131"/>
      <c r="AA114" s="130"/>
      <c r="AB114" s="129"/>
      <c r="AC114" s="55"/>
    </row>
    <row r="115" spans="1:29" s="54" customFormat="1" ht="10.95" customHeight="1" x14ac:dyDescent="0.3">
      <c r="A115" s="89"/>
      <c r="B115" s="161"/>
      <c r="C115" s="160"/>
      <c r="D115" s="159" t="s">
        <v>77</v>
      </c>
      <c r="E115" s="158"/>
      <c r="F115" s="134">
        <v>2</v>
      </c>
      <c r="G115" s="135">
        <v>6</v>
      </c>
      <c r="H115" s="132">
        <v>2</v>
      </c>
      <c r="I115" s="134">
        <v>6</v>
      </c>
      <c r="J115" s="131"/>
      <c r="K115" s="133"/>
      <c r="L115" s="132"/>
      <c r="M115" s="134"/>
      <c r="N115" s="131"/>
      <c r="O115" s="133"/>
      <c r="P115" s="132"/>
      <c r="Q115" s="131"/>
      <c r="R115" s="131"/>
      <c r="S115" s="130"/>
      <c r="T115" s="132"/>
      <c r="U115" s="131"/>
      <c r="V115" s="131"/>
      <c r="W115" s="130"/>
      <c r="X115" s="132"/>
      <c r="Y115" s="131"/>
      <c r="Z115" s="131"/>
      <c r="AA115" s="130"/>
      <c r="AB115" s="129"/>
      <c r="AC115" s="55"/>
    </row>
    <row r="116" spans="1:29" s="54" customFormat="1" ht="10.95" customHeight="1" x14ac:dyDescent="0.3">
      <c r="A116" s="89"/>
      <c r="B116" s="157"/>
      <c r="C116" s="156"/>
      <c r="D116" s="155" t="s">
        <v>76</v>
      </c>
      <c r="E116" s="155"/>
      <c r="F116" s="134">
        <v>2</v>
      </c>
      <c r="G116" s="135">
        <v>2</v>
      </c>
      <c r="H116" s="132"/>
      <c r="I116" s="131"/>
      <c r="J116" s="131"/>
      <c r="K116" s="130"/>
      <c r="L116" s="132"/>
      <c r="M116" s="131"/>
      <c r="N116" s="131">
        <v>2</v>
      </c>
      <c r="O116" s="130">
        <v>2</v>
      </c>
      <c r="P116" s="132"/>
      <c r="Q116" s="131"/>
      <c r="R116" s="131"/>
      <c r="S116" s="130"/>
      <c r="T116" s="132"/>
      <c r="U116" s="131"/>
      <c r="V116" s="131"/>
      <c r="W116" s="130"/>
      <c r="X116" s="132"/>
      <c r="Y116" s="131"/>
      <c r="Z116" s="131"/>
      <c r="AA116" s="130"/>
      <c r="AB116" s="129"/>
      <c r="AC116" s="55">
        <f>SUM(N116:AB116)</f>
        <v>4</v>
      </c>
    </row>
    <row r="117" spans="1:29" s="54" customFormat="1" ht="11.55" customHeight="1" x14ac:dyDescent="0.3">
      <c r="A117" s="89"/>
      <c r="B117" s="98" t="s">
        <v>27</v>
      </c>
      <c r="C117" s="98" t="s">
        <v>75</v>
      </c>
      <c r="D117" s="88" t="s">
        <v>74</v>
      </c>
      <c r="E117" s="88"/>
      <c r="F117" s="85">
        <v>3</v>
      </c>
      <c r="G117" s="87">
        <v>3</v>
      </c>
      <c r="H117" s="86"/>
      <c r="I117" s="85"/>
      <c r="J117" s="85"/>
      <c r="K117" s="84"/>
      <c r="L117" s="86"/>
      <c r="M117" s="85"/>
      <c r="N117" s="85"/>
      <c r="O117" s="84"/>
      <c r="P117" s="86" t="s">
        <v>37</v>
      </c>
      <c r="Q117" s="85" t="s">
        <v>37</v>
      </c>
      <c r="R117" s="85"/>
      <c r="S117" s="84"/>
      <c r="T117" s="86">
        <v>3</v>
      </c>
      <c r="U117" s="85">
        <v>3</v>
      </c>
      <c r="V117" s="85"/>
      <c r="W117" s="84"/>
      <c r="X117" s="86"/>
      <c r="Y117" s="85"/>
      <c r="Z117" s="85"/>
      <c r="AA117" s="84"/>
      <c r="AB117" s="83"/>
      <c r="AC117" s="55"/>
    </row>
    <row r="118" spans="1:29" s="54" customFormat="1" ht="15" customHeight="1" x14ac:dyDescent="0.3">
      <c r="A118" s="89"/>
      <c r="B118" s="98"/>
      <c r="C118" s="98"/>
      <c r="D118" s="97" t="s">
        <v>73</v>
      </c>
      <c r="E118" s="109"/>
      <c r="F118" s="58">
        <v>3</v>
      </c>
      <c r="G118" s="60">
        <v>3</v>
      </c>
      <c r="H118" s="59"/>
      <c r="I118" s="58"/>
      <c r="J118" s="58"/>
      <c r="K118" s="57"/>
      <c r="L118" s="59"/>
      <c r="M118" s="58"/>
      <c r="N118" s="58"/>
      <c r="O118" s="60"/>
      <c r="P118" s="59"/>
      <c r="Q118" s="58"/>
      <c r="R118" s="58"/>
      <c r="S118" s="57"/>
      <c r="T118" s="59"/>
      <c r="U118" s="58"/>
      <c r="V118" s="58"/>
      <c r="W118" s="57"/>
      <c r="X118" s="59">
        <v>3</v>
      </c>
      <c r="Y118" s="58">
        <v>3</v>
      </c>
      <c r="Z118" s="58"/>
      <c r="AA118" s="57"/>
      <c r="AB118" s="83"/>
      <c r="AC118" s="55"/>
    </row>
    <row r="119" spans="1:29" s="54" customFormat="1" ht="15" customHeight="1" x14ac:dyDescent="0.3">
      <c r="A119" s="89"/>
      <c r="B119" s="98"/>
      <c r="C119" s="98"/>
      <c r="D119" s="97" t="s">
        <v>72</v>
      </c>
      <c r="E119" s="109"/>
      <c r="F119" s="58">
        <v>3</v>
      </c>
      <c r="G119" s="60">
        <v>3</v>
      </c>
      <c r="H119" s="59"/>
      <c r="I119" s="58"/>
      <c r="J119" s="58"/>
      <c r="K119" s="57"/>
      <c r="L119" s="59"/>
      <c r="M119" s="58"/>
      <c r="N119" s="58"/>
      <c r="O119" s="60"/>
      <c r="P119" s="59"/>
      <c r="Q119" s="58"/>
      <c r="R119" s="58"/>
      <c r="S119" s="57"/>
      <c r="T119" s="59"/>
      <c r="U119" s="58"/>
      <c r="V119" s="58"/>
      <c r="W119" s="57"/>
      <c r="X119" s="59">
        <v>3</v>
      </c>
      <c r="Y119" s="58">
        <v>3</v>
      </c>
      <c r="Z119" s="58"/>
      <c r="AA119" s="57"/>
      <c r="AB119" s="83"/>
      <c r="AC119" s="55"/>
    </row>
    <row r="120" spans="1:29" s="54" customFormat="1" ht="15" customHeight="1" x14ac:dyDescent="0.3">
      <c r="A120" s="89"/>
      <c r="B120" s="98"/>
      <c r="C120" s="98"/>
      <c r="D120" s="118" t="s">
        <v>71</v>
      </c>
      <c r="E120" s="117"/>
      <c r="F120" s="114">
        <v>3</v>
      </c>
      <c r="G120" s="116">
        <v>3</v>
      </c>
      <c r="H120" s="115"/>
      <c r="I120" s="114"/>
      <c r="J120" s="114"/>
      <c r="K120" s="113"/>
      <c r="L120" s="115"/>
      <c r="M120" s="114"/>
      <c r="N120" s="114"/>
      <c r="O120" s="116"/>
      <c r="P120" s="115">
        <v>3</v>
      </c>
      <c r="Q120" s="114">
        <v>3</v>
      </c>
      <c r="R120" s="114"/>
      <c r="S120" s="113"/>
      <c r="T120" s="115"/>
      <c r="U120" s="114"/>
      <c r="V120" s="114"/>
      <c r="W120" s="113"/>
      <c r="X120" s="115"/>
      <c r="Y120" s="114"/>
      <c r="Z120" s="114"/>
      <c r="AA120" s="113"/>
      <c r="AB120" s="112"/>
      <c r="AC120" s="55"/>
    </row>
    <row r="121" spans="1:29" s="54" customFormat="1" ht="11.55" customHeight="1" x14ac:dyDescent="0.3">
      <c r="A121" s="89"/>
      <c r="B121" s="98"/>
      <c r="C121" s="98"/>
      <c r="D121" s="97" t="s">
        <v>70</v>
      </c>
      <c r="E121" s="96"/>
      <c r="F121" s="85">
        <v>2</v>
      </c>
      <c r="G121" s="87">
        <v>2</v>
      </c>
      <c r="H121" s="86"/>
      <c r="I121" s="85"/>
      <c r="J121" s="85"/>
      <c r="K121" s="84"/>
      <c r="L121" s="86"/>
      <c r="M121" s="85"/>
      <c r="N121" s="85"/>
      <c r="O121" s="84"/>
      <c r="P121" s="86"/>
      <c r="Q121" s="85"/>
      <c r="R121" s="85"/>
      <c r="S121" s="84"/>
      <c r="T121" s="86">
        <v>2</v>
      </c>
      <c r="U121" s="85">
        <v>2</v>
      </c>
      <c r="V121" s="85"/>
      <c r="W121" s="84"/>
      <c r="X121" s="86"/>
      <c r="Y121" s="85"/>
      <c r="Z121" s="85"/>
      <c r="AA121" s="84"/>
      <c r="AB121" s="83"/>
      <c r="AC121" s="55"/>
    </row>
    <row r="122" spans="1:29" s="54" customFormat="1" ht="11.55" customHeight="1" x14ac:dyDescent="0.3">
      <c r="A122" s="89"/>
      <c r="B122" s="98"/>
      <c r="C122" s="98"/>
      <c r="D122" s="97" t="s">
        <v>69</v>
      </c>
      <c r="E122" s="96"/>
      <c r="F122" s="85">
        <v>3</v>
      </c>
      <c r="G122" s="87">
        <v>3</v>
      </c>
      <c r="H122" s="86"/>
      <c r="I122" s="85"/>
      <c r="J122" s="85"/>
      <c r="K122" s="84"/>
      <c r="L122" s="86"/>
      <c r="M122" s="85"/>
      <c r="N122" s="85"/>
      <c r="O122" s="84"/>
      <c r="P122" s="86"/>
      <c r="Q122" s="85"/>
      <c r="R122" s="85"/>
      <c r="S122" s="84"/>
      <c r="T122" s="86"/>
      <c r="U122" s="85"/>
      <c r="V122" s="85">
        <v>3</v>
      </c>
      <c r="W122" s="84">
        <v>3</v>
      </c>
      <c r="X122" s="86"/>
      <c r="Y122" s="85"/>
      <c r="Z122" s="85"/>
      <c r="AA122" s="84"/>
      <c r="AB122" s="83"/>
      <c r="AC122" s="55"/>
    </row>
    <row r="123" spans="1:29" s="54" customFormat="1" ht="11.55" customHeight="1" x14ac:dyDescent="0.3">
      <c r="A123" s="89"/>
      <c r="B123" s="98"/>
      <c r="C123" s="98"/>
      <c r="D123" s="97" t="s">
        <v>68</v>
      </c>
      <c r="E123" s="96"/>
      <c r="F123" s="85">
        <v>2</v>
      </c>
      <c r="G123" s="87">
        <v>2</v>
      </c>
      <c r="H123" s="86"/>
      <c r="I123" s="85"/>
      <c r="J123" s="85"/>
      <c r="K123" s="84"/>
      <c r="L123" s="86"/>
      <c r="M123" s="85"/>
      <c r="N123" s="85"/>
      <c r="O123" s="84"/>
      <c r="P123" s="86"/>
      <c r="Q123" s="85"/>
      <c r="R123" s="85"/>
      <c r="S123" s="84"/>
      <c r="T123" s="86"/>
      <c r="U123" s="85"/>
      <c r="V123" s="85">
        <v>2</v>
      </c>
      <c r="W123" s="84">
        <v>2</v>
      </c>
      <c r="X123" s="86"/>
      <c r="Y123" s="85"/>
      <c r="Z123" s="85"/>
      <c r="AA123" s="84"/>
      <c r="AB123" s="83"/>
      <c r="AC123" s="55"/>
    </row>
    <row r="124" spans="1:29" s="54" customFormat="1" ht="15" customHeight="1" x14ac:dyDescent="0.3">
      <c r="A124" s="89"/>
      <c r="B124" s="98"/>
      <c r="C124" s="98"/>
      <c r="D124" s="154" t="s">
        <v>67</v>
      </c>
      <c r="E124" s="154"/>
      <c r="F124" s="85">
        <v>3</v>
      </c>
      <c r="G124" s="87">
        <v>3</v>
      </c>
      <c r="H124" s="86"/>
      <c r="I124" s="85"/>
      <c r="J124" s="85"/>
      <c r="K124" s="84"/>
      <c r="L124" s="86"/>
      <c r="M124" s="85"/>
      <c r="N124" s="85" t="s">
        <v>37</v>
      </c>
      <c r="O124" s="84" t="s">
        <v>37</v>
      </c>
      <c r="P124" s="86"/>
      <c r="Q124" s="85"/>
      <c r="R124" s="85"/>
      <c r="S124" s="84"/>
      <c r="T124" s="86"/>
      <c r="U124" s="85"/>
      <c r="V124" s="85" t="s">
        <v>37</v>
      </c>
      <c r="W124" s="84" t="s">
        <v>37</v>
      </c>
      <c r="X124" s="86"/>
      <c r="Y124" s="85"/>
      <c r="Z124" s="85">
        <v>3</v>
      </c>
      <c r="AA124" s="84">
        <v>3</v>
      </c>
      <c r="AB124" s="83"/>
      <c r="AC124" s="55"/>
    </row>
    <row r="125" spans="1:29" s="54" customFormat="1" ht="15" customHeight="1" x14ac:dyDescent="0.3">
      <c r="A125" s="89"/>
      <c r="B125" s="98"/>
      <c r="C125" s="98"/>
      <c r="D125" s="104" t="s">
        <v>66</v>
      </c>
      <c r="E125" s="105"/>
      <c r="F125" s="85">
        <v>2</v>
      </c>
      <c r="G125" s="87">
        <v>2</v>
      </c>
      <c r="H125" s="86"/>
      <c r="I125" s="85"/>
      <c r="J125" s="85"/>
      <c r="K125" s="84"/>
      <c r="L125" s="86"/>
      <c r="M125" s="85"/>
      <c r="N125" s="85"/>
      <c r="O125" s="84"/>
      <c r="P125" s="86"/>
      <c r="Q125" s="85"/>
      <c r="R125" s="85"/>
      <c r="S125" s="84"/>
      <c r="T125" s="86"/>
      <c r="U125" s="85"/>
      <c r="V125" s="85"/>
      <c r="W125" s="84"/>
      <c r="X125" s="86"/>
      <c r="Y125" s="85"/>
      <c r="Z125" s="107">
        <v>2</v>
      </c>
      <c r="AA125" s="106">
        <v>2</v>
      </c>
      <c r="AB125" s="83"/>
      <c r="AC125" s="55"/>
    </row>
    <row r="126" spans="1:29" s="54" customFormat="1" ht="15" customHeight="1" x14ac:dyDescent="0.3">
      <c r="A126" s="89"/>
      <c r="B126" s="98"/>
      <c r="C126" s="98"/>
      <c r="D126" s="97" t="s">
        <v>65</v>
      </c>
      <c r="E126" s="96"/>
      <c r="F126" s="85">
        <v>3</v>
      </c>
      <c r="G126" s="87">
        <v>3</v>
      </c>
      <c r="H126" s="86"/>
      <c r="I126" s="85"/>
      <c r="J126" s="85"/>
      <c r="K126" s="84"/>
      <c r="L126" s="86"/>
      <c r="M126" s="85"/>
      <c r="N126" s="85"/>
      <c r="O126" s="84"/>
      <c r="P126" s="86"/>
      <c r="Q126" s="85"/>
      <c r="R126" s="85"/>
      <c r="S126" s="84"/>
      <c r="T126" s="86"/>
      <c r="U126" s="85"/>
      <c r="V126" s="85"/>
      <c r="W126" s="84"/>
      <c r="X126" s="86">
        <v>3</v>
      </c>
      <c r="Y126" s="85">
        <v>3</v>
      </c>
      <c r="Z126" s="85"/>
      <c r="AA126" s="84"/>
      <c r="AB126" s="83"/>
      <c r="AC126" s="55"/>
    </row>
    <row r="127" spans="1:29" s="54" customFormat="1" ht="14.55" customHeight="1" x14ac:dyDescent="0.3">
      <c r="A127" s="89"/>
      <c r="B127" s="98"/>
      <c r="C127" s="98"/>
      <c r="D127" s="153" t="s">
        <v>64</v>
      </c>
      <c r="E127" s="152"/>
      <c r="F127" s="122">
        <v>3</v>
      </c>
      <c r="G127" s="151">
        <v>3</v>
      </c>
      <c r="H127" s="150"/>
      <c r="I127" s="122"/>
      <c r="J127" s="122"/>
      <c r="K127" s="121"/>
      <c r="L127" s="150"/>
      <c r="M127" s="122"/>
      <c r="N127" s="122"/>
      <c r="O127" s="121"/>
      <c r="P127" s="150"/>
      <c r="Q127" s="122"/>
      <c r="R127" s="122"/>
      <c r="S127" s="121"/>
      <c r="T127" s="150"/>
      <c r="U127" s="122"/>
      <c r="V127" s="122"/>
      <c r="W127" s="121"/>
      <c r="X127" s="150">
        <v>3</v>
      </c>
      <c r="Y127" s="122">
        <v>3</v>
      </c>
      <c r="Z127" s="122"/>
      <c r="AA127" s="121"/>
      <c r="AB127" s="149"/>
      <c r="AC127" s="55"/>
    </row>
    <row r="128" spans="1:29" s="54" customFormat="1" ht="11.55" customHeight="1" x14ac:dyDescent="0.3">
      <c r="A128" s="89"/>
      <c r="B128" s="81"/>
      <c r="C128" s="98"/>
      <c r="D128" s="88" t="s">
        <v>63</v>
      </c>
      <c r="E128" s="148"/>
      <c r="F128" s="85">
        <v>2</v>
      </c>
      <c r="G128" s="87">
        <v>6</v>
      </c>
      <c r="H128" s="86"/>
      <c r="I128" s="85"/>
      <c r="J128" s="85"/>
      <c r="K128" s="84"/>
      <c r="L128" s="86"/>
      <c r="M128" s="85"/>
      <c r="N128" s="85"/>
      <c r="O128" s="84"/>
      <c r="P128" s="86" t="s">
        <v>37</v>
      </c>
      <c r="Q128" s="85" t="s">
        <v>37</v>
      </c>
      <c r="R128" s="85" t="s">
        <v>37</v>
      </c>
      <c r="S128" s="84"/>
      <c r="T128" s="86">
        <v>2</v>
      </c>
      <c r="U128" s="85">
        <v>6</v>
      </c>
      <c r="V128" s="85"/>
      <c r="W128" s="84"/>
      <c r="X128" s="86"/>
      <c r="Y128" s="85"/>
      <c r="Z128" s="85"/>
      <c r="AA128" s="84"/>
      <c r="AB128" s="83"/>
      <c r="AC128" s="55"/>
    </row>
    <row r="129" spans="1:32" s="54" customFormat="1" ht="15" customHeight="1" x14ac:dyDescent="0.3">
      <c r="A129" s="89"/>
      <c r="B129" s="81"/>
      <c r="C129" s="98"/>
      <c r="D129" s="97" t="s">
        <v>62</v>
      </c>
      <c r="E129" s="147"/>
      <c r="F129" s="85">
        <v>2</v>
      </c>
      <c r="G129" s="87">
        <v>2</v>
      </c>
      <c r="H129" s="86"/>
      <c r="I129" s="85"/>
      <c r="J129" s="85"/>
      <c r="K129" s="84"/>
      <c r="L129" s="86"/>
      <c r="M129" s="85"/>
      <c r="N129" s="85"/>
      <c r="O129" s="84"/>
      <c r="P129" s="86"/>
      <c r="Q129" s="85"/>
      <c r="R129" s="85">
        <v>2</v>
      </c>
      <c r="S129" s="84">
        <v>2</v>
      </c>
      <c r="T129" s="86"/>
      <c r="U129" s="85"/>
      <c r="V129" s="85"/>
      <c r="W129" s="84"/>
      <c r="X129" s="86"/>
      <c r="Y129" s="85"/>
      <c r="Z129" s="85"/>
      <c r="AA129" s="84"/>
      <c r="AB129" s="83"/>
      <c r="AC129" s="55"/>
    </row>
    <row r="130" spans="1:32" s="54" customFormat="1" ht="11.55" customHeight="1" x14ac:dyDescent="0.3">
      <c r="A130" s="89"/>
      <c r="B130" s="81"/>
      <c r="C130" s="98"/>
      <c r="D130" s="146" t="s">
        <v>61</v>
      </c>
      <c r="E130" s="146"/>
      <c r="F130" s="143">
        <v>3</v>
      </c>
      <c r="G130" s="145">
        <v>3</v>
      </c>
      <c r="H130" s="144"/>
      <c r="I130" s="143"/>
      <c r="J130" s="143"/>
      <c r="K130" s="142"/>
      <c r="L130" s="144"/>
      <c r="M130" s="143"/>
      <c r="N130" s="143"/>
      <c r="O130" s="142"/>
      <c r="P130" s="144"/>
      <c r="Q130" s="143"/>
      <c r="R130" s="143"/>
      <c r="S130" s="142"/>
      <c r="T130" s="144"/>
      <c r="U130" s="143"/>
      <c r="V130" s="143">
        <v>3</v>
      </c>
      <c r="W130" s="142">
        <v>3</v>
      </c>
      <c r="X130" s="144"/>
      <c r="Y130" s="143"/>
      <c r="Z130" s="143"/>
      <c r="AA130" s="142"/>
      <c r="AB130" s="141"/>
      <c r="AC130" s="55"/>
    </row>
    <row r="131" spans="1:32" s="54" customFormat="1" ht="11.55" customHeight="1" x14ac:dyDescent="0.3">
      <c r="A131" s="89"/>
      <c r="B131" s="123" t="s">
        <v>51</v>
      </c>
      <c r="C131" s="98"/>
      <c r="D131" s="104" t="s">
        <v>60</v>
      </c>
      <c r="E131" s="105"/>
      <c r="F131" s="85">
        <v>2</v>
      </c>
      <c r="G131" s="87">
        <v>2</v>
      </c>
      <c r="H131" s="86"/>
      <c r="I131" s="85"/>
      <c r="J131" s="85"/>
      <c r="K131" s="84"/>
      <c r="L131" s="86"/>
      <c r="M131" s="85"/>
      <c r="N131" s="85"/>
      <c r="O131" s="84"/>
      <c r="P131" s="86"/>
      <c r="Q131" s="85"/>
      <c r="R131" s="85"/>
      <c r="S131" s="84"/>
      <c r="T131" s="86"/>
      <c r="U131" s="85"/>
      <c r="V131" s="85"/>
      <c r="W131" s="84"/>
      <c r="X131" s="86"/>
      <c r="Y131" s="85"/>
      <c r="Z131" s="85">
        <v>2</v>
      </c>
      <c r="AA131" s="84">
        <v>2</v>
      </c>
      <c r="AB131" s="140"/>
      <c r="AC131" s="55"/>
    </row>
    <row r="132" spans="1:32" s="54" customFormat="1" ht="11.55" customHeight="1" x14ac:dyDescent="0.3">
      <c r="A132" s="89"/>
      <c r="B132" s="128"/>
      <c r="C132" s="124"/>
      <c r="D132" s="88" t="s">
        <v>59</v>
      </c>
      <c r="E132" s="88"/>
      <c r="F132" s="85">
        <v>2</v>
      </c>
      <c r="G132" s="87">
        <v>2</v>
      </c>
      <c r="H132" s="86"/>
      <c r="I132" s="85"/>
      <c r="J132" s="85"/>
      <c r="K132" s="84"/>
      <c r="L132" s="86"/>
      <c r="M132" s="85"/>
      <c r="N132" s="85"/>
      <c r="O132" s="84"/>
      <c r="P132" s="86"/>
      <c r="Q132" s="85"/>
      <c r="R132" s="85"/>
      <c r="S132" s="84"/>
      <c r="T132" s="86"/>
      <c r="U132" s="85"/>
      <c r="V132" s="85"/>
      <c r="W132" s="84"/>
      <c r="X132" s="86">
        <v>2</v>
      </c>
      <c r="Y132" s="85">
        <v>2</v>
      </c>
      <c r="Z132" s="85"/>
      <c r="AA132" s="84"/>
      <c r="AB132" s="83"/>
      <c r="AC132" s="55"/>
    </row>
    <row r="133" spans="1:32" s="54" customFormat="1" ht="10.95" customHeight="1" x14ac:dyDescent="0.3">
      <c r="A133" s="89"/>
      <c r="B133" s="128"/>
      <c r="C133" s="124"/>
      <c r="D133" s="139" t="s">
        <v>58</v>
      </c>
      <c r="E133" s="138"/>
      <c r="F133" s="134">
        <v>2</v>
      </c>
      <c r="G133" s="135">
        <v>2</v>
      </c>
      <c r="H133" s="132"/>
      <c r="I133" s="134"/>
      <c r="J133" s="131"/>
      <c r="K133" s="133"/>
      <c r="L133" s="132"/>
      <c r="M133" s="134"/>
      <c r="N133" s="131" t="s">
        <v>37</v>
      </c>
      <c r="O133" s="133" t="s">
        <v>37</v>
      </c>
      <c r="P133" s="132"/>
      <c r="Q133" s="131"/>
      <c r="R133" s="131" t="s">
        <v>37</v>
      </c>
      <c r="S133" s="130" t="s">
        <v>37</v>
      </c>
      <c r="T133" s="132"/>
      <c r="U133" s="131"/>
      <c r="V133" s="131"/>
      <c r="W133" s="130"/>
      <c r="X133" s="132"/>
      <c r="Y133" s="131"/>
      <c r="Z133" s="131">
        <v>2</v>
      </c>
      <c r="AA133" s="130">
        <v>2</v>
      </c>
      <c r="AB133" s="129"/>
      <c r="AC133" s="55"/>
    </row>
    <row r="134" spans="1:32" s="54" customFormat="1" ht="10.95" customHeight="1" x14ac:dyDescent="0.3">
      <c r="A134" s="89"/>
      <c r="B134" s="128"/>
      <c r="C134" s="124"/>
      <c r="D134" s="137" t="s">
        <v>57</v>
      </c>
      <c r="E134" s="136"/>
      <c r="F134" s="134">
        <v>2</v>
      </c>
      <c r="G134" s="135">
        <v>2</v>
      </c>
      <c r="H134" s="132"/>
      <c r="I134" s="134"/>
      <c r="J134" s="131"/>
      <c r="K134" s="133"/>
      <c r="L134" s="132"/>
      <c r="M134" s="134"/>
      <c r="N134" s="131" t="s">
        <v>37</v>
      </c>
      <c r="O134" s="133" t="s">
        <v>37</v>
      </c>
      <c r="P134" s="132"/>
      <c r="Q134" s="131"/>
      <c r="R134" s="131">
        <v>2</v>
      </c>
      <c r="S134" s="130">
        <v>2</v>
      </c>
      <c r="T134" s="132"/>
      <c r="U134" s="131"/>
      <c r="V134" s="131"/>
      <c r="W134" s="130"/>
      <c r="X134" s="132"/>
      <c r="Y134" s="131"/>
      <c r="Z134" s="131" t="s">
        <v>37</v>
      </c>
      <c r="AA134" s="130" t="s">
        <v>37</v>
      </c>
      <c r="AB134" s="129"/>
      <c r="AC134" s="55"/>
    </row>
    <row r="135" spans="1:32" s="54" customFormat="1" ht="11.55" customHeight="1" x14ac:dyDescent="0.3">
      <c r="A135" s="89"/>
      <c r="B135" s="128"/>
      <c r="C135" s="124"/>
      <c r="D135" s="108" t="s">
        <v>56</v>
      </c>
      <c r="E135" s="108"/>
      <c r="F135" s="85">
        <v>2</v>
      </c>
      <c r="G135" s="87">
        <v>2</v>
      </c>
      <c r="H135" s="86"/>
      <c r="I135" s="85"/>
      <c r="J135" s="85"/>
      <c r="K135" s="84"/>
      <c r="L135" s="86"/>
      <c r="M135" s="85"/>
      <c r="N135" s="85"/>
      <c r="O135" s="84"/>
      <c r="P135" s="86"/>
      <c r="Q135" s="85"/>
      <c r="R135" s="85"/>
      <c r="S135" s="84"/>
      <c r="T135" s="86"/>
      <c r="U135" s="85"/>
      <c r="V135" s="85"/>
      <c r="W135" s="84"/>
      <c r="X135" s="86"/>
      <c r="Y135" s="85"/>
      <c r="Z135" s="85">
        <v>2</v>
      </c>
      <c r="AA135" s="84">
        <v>2</v>
      </c>
      <c r="AB135" s="83"/>
      <c r="AC135" s="55"/>
    </row>
    <row r="136" spans="1:32" s="54" customFormat="1" ht="10.95" customHeight="1" x14ac:dyDescent="0.3">
      <c r="A136" s="89"/>
      <c r="B136" s="128"/>
      <c r="C136" s="124"/>
      <c r="D136" s="137" t="s">
        <v>55</v>
      </c>
      <c r="E136" s="136"/>
      <c r="F136" s="134">
        <v>2</v>
      </c>
      <c r="G136" s="135">
        <v>2</v>
      </c>
      <c r="H136" s="132"/>
      <c r="I136" s="134"/>
      <c r="J136" s="131"/>
      <c r="K136" s="133"/>
      <c r="L136" s="132"/>
      <c r="M136" s="134"/>
      <c r="N136" s="131" t="s">
        <v>37</v>
      </c>
      <c r="O136" s="133" t="s">
        <v>37</v>
      </c>
      <c r="P136" s="132"/>
      <c r="Q136" s="131"/>
      <c r="R136" s="131">
        <v>2</v>
      </c>
      <c r="S136" s="130">
        <v>2</v>
      </c>
      <c r="T136" s="132"/>
      <c r="U136" s="131"/>
      <c r="V136" s="131"/>
      <c r="W136" s="130"/>
      <c r="X136" s="132"/>
      <c r="Y136" s="131"/>
      <c r="Z136" s="131" t="s">
        <v>37</v>
      </c>
      <c r="AA136" s="130" t="s">
        <v>37</v>
      </c>
      <c r="AB136" s="129"/>
      <c r="AC136" s="55"/>
    </row>
    <row r="137" spans="1:32" s="54" customFormat="1" ht="15" customHeight="1" x14ac:dyDescent="0.3">
      <c r="A137" s="89"/>
      <c r="B137" s="128"/>
      <c r="C137" s="124"/>
      <c r="D137" s="88" t="s">
        <v>54</v>
      </c>
      <c r="E137" s="88"/>
      <c r="F137" s="85">
        <v>2</v>
      </c>
      <c r="G137" s="87">
        <v>2</v>
      </c>
      <c r="H137" s="86"/>
      <c r="I137" s="85"/>
      <c r="J137" s="127"/>
      <c r="K137" s="126"/>
      <c r="L137" s="86"/>
      <c r="M137" s="85"/>
      <c r="N137" s="85">
        <v>2</v>
      </c>
      <c r="O137" s="84">
        <v>2</v>
      </c>
      <c r="P137" s="86"/>
      <c r="Q137" s="85"/>
      <c r="R137" s="85" t="s">
        <v>37</v>
      </c>
      <c r="S137" s="84" t="s">
        <v>37</v>
      </c>
      <c r="T137" s="86"/>
      <c r="U137" s="85"/>
      <c r="V137" s="85"/>
      <c r="W137" s="84"/>
      <c r="X137" s="86"/>
      <c r="Y137" s="85"/>
      <c r="Z137" s="85"/>
      <c r="AA137" s="84"/>
      <c r="AB137" s="83"/>
      <c r="AC137" s="55"/>
    </row>
    <row r="138" spans="1:32" s="54" customFormat="1" ht="15" customHeight="1" x14ac:dyDescent="0.3">
      <c r="A138" s="89"/>
      <c r="B138" s="128"/>
      <c r="C138" s="124"/>
      <c r="D138" s="88" t="s">
        <v>53</v>
      </c>
      <c r="E138" s="88"/>
      <c r="F138" s="85">
        <v>2</v>
      </c>
      <c r="G138" s="87">
        <v>2</v>
      </c>
      <c r="H138" s="86"/>
      <c r="I138" s="85"/>
      <c r="J138" s="127"/>
      <c r="K138" s="126"/>
      <c r="L138" s="86"/>
      <c r="M138" s="85"/>
      <c r="N138" s="85">
        <v>2</v>
      </c>
      <c r="O138" s="84">
        <v>2</v>
      </c>
      <c r="P138" s="86"/>
      <c r="Q138" s="85"/>
      <c r="R138" s="85" t="s">
        <v>37</v>
      </c>
      <c r="S138" s="84" t="s">
        <v>37</v>
      </c>
      <c r="T138" s="86"/>
      <c r="U138" s="85"/>
      <c r="V138" s="85"/>
      <c r="W138" s="84"/>
      <c r="X138" s="86"/>
      <c r="Y138" s="85"/>
      <c r="Z138" s="85"/>
      <c r="AA138" s="84"/>
      <c r="AB138" s="83"/>
      <c r="AC138" s="55"/>
    </row>
    <row r="139" spans="1:32" s="54" customFormat="1" ht="11.55" customHeight="1" x14ac:dyDescent="0.3">
      <c r="A139" s="89"/>
      <c r="B139" s="125"/>
      <c r="C139" s="124"/>
      <c r="D139" s="88" t="s">
        <v>52</v>
      </c>
      <c r="E139" s="88"/>
      <c r="F139" s="85">
        <v>3</v>
      </c>
      <c r="G139" s="87">
        <v>3</v>
      </c>
      <c r="H139" s="86"/>
      <c r="I139" s="85"/>
      <c r="J139" s="85"/>
      <c r="K139" s="84"/>
      <c r="L139" s="86"/>
      <c r="M139" s="85"/>
      <c r="N139" s="85"/>
      <c r="O139" s="84"/>
      <c r="P139" s="86">
        <v>3</v>
      </c>
      <c r="Q139" s="85">
        <v>3</v>
      </c>
      <c r="R139" s="85"/>
      <c r="S139" s="84"/>
      <c r="T139" s="86"/>
      <c r="U139" s="85"/>
      <c r="V139" s="85"/>
      <c r="W139" s="84"/>
      <c r="X139" s="86"/>
      <c r="Y139" s="85"/>
      <c r="Z139" s="85" t="s">
        <v>37</v>
      </c>
      <c r="AA139" s="84" t="s">
        <v>37</v>
      </c>
      <c r="AB139" s="83"/>
      <c r="AC139" s="55"/>
    </row>
    <row r="140" spans="1:32" s="54" customFormat="1" ht="11.55" customHeight="1" x14ac:dyDescent="0.3">
      <c r="A140" s="89"/>
      <c r="B140" s="123" t="s">
        <v>51</v>
      </c>
      <c r="C140" s="80" t="s">
        <v>50</v>
      </c>
      <c r="D140" s="88" t="s">
        <v>49</v>
      </c>
      <c r="E140" s="88"/>
      <c r="F140" s="85">
        <v>2</v>
      </c>
      <c r="G140" s="87">
        <v>2</v>
      </c>
      <c r="H140" s="86"/>
      <c r="I140" s="85"/>
      <c r="J140" s="85"/>
      <c r="K140" s="84"/>
      <c r="L140" s="86"/>
      <c r="M140" s="85"/>
      <c r="N140" s="85"/>
      <c r="O140" s="84"/>
      <c r="P140" s="86"/>
      <c r="Q140" s="85"/>
      <c r="R140" s="85"/>
      <c r="S140" s="84"/>
      <c r="T140" s="86"/>
      <c r="U140" s="85"/>
      <c r="V140" s="122">
        <v>2</v>
      </c>
      <c r="W140" s="121">
        <v>2</v>
      </c>
      <c r="X140" s="120"/>
      <c r="Y140" s="119"/>
      <c r="Z140" s="85"/>
      <c r="AA140" s="84"/>
      <c r="AB140" s="83"/>
      <c r="AC140" s="55"/>
      <c r="AD140" s="102" t="s">
        <v>48</v>
      </c>
      <c r="AE140" s="101">
        <v>3</v>
      </c>
      <c r="AF140" s="101">
        <v>3</v>
      </c>
    </row>
    <row r="141" spans="1:32" s="54" customFormat="1" ht="15" customHeight="1" x14ac:dyDescent="0.3">
      <c r="A141" s="89"/>
      <c r="B141" s="100"/>
      <c r="C141" s="80"/>
      <c r="D141" s="118" t="s">
        <v>47</v>
      </c>
      <c r="E141" s="117"/>
      <c r="F141" s="114">
        <v>3</v>
      </c>
      <c r="G141" s="116">
        <v>3</v>
      </c>
      <c r="H141" s="115"/>
      <c r="I141" s="114"/>
      <c r="J141" s="114"/>
      <c r="K141" s="113"/>
      <c r="L141" s="115"/>
      <c r="M141" s="114"/>
      <c r="N141" s="114"/>
      <c r="O141" s="116"/>
      <c r="P141" s="115">
        <v>3</v>
      </c>
      <c r="Q141" s="114">
        <v>3</v>
      </c>
      <c r="R141" s="114"/>
      <c r="S141" s="113"/>
      <c r="T141" s="115"/>
      <c r="U141" s="114"/>
      <c r="V141" s="114"/>
      <c r="W141" s="113"/>
      <c r="X141" s="115"/>
      <c r="Y141" s="114"/>
      <c r="Z141" s="114"/>
      <c r="AA141" s="113"/>
      <c r="AB141" s="112"/>
      <c r="AC141" s="55"/>
    </row>
    <row r="142" spans="1:32" s="54" customFormat="1" ht="15" customHeight="1" x14ac:dyDescent="0.3">
      <c r="A142" s="89"/>
      <c r="B142" s="100"/>
      <c r="C142" s="80"/>
      <c r="D142" s="97" t="s">
        <v>46</v>
      </c>
      <c r="E142" s="109"/>
      <c r="F142" s="58">
        <v>3</v>
      </c>
      <c r="G142" s="60">
        <v>3</v>
      </c>
      <c r="H142" s="59"/>
      <c r="I142" s="58"/>
      <c r="J142" s="58"/>
      <c r="K142" s="57"/>
      <c r="L142" s="59"/>
      <c r="M142" s="58"/>
      <c r="N142" s="58"/>
      <c r="O142" s="60"/>
      <c r="P142" s="59"/>
      <c r="Q142" s="58"/>
      <c r="R142" s="58"/>
      <c r="S142" s="57"/>
      <c r="T142" s="59"/>
      <c r="U142" s="58"/>
      <c r="V142" s="58"/>
      <c r="W142" s="57"/>
      <c r="X142" s="59">
        <v>3</v>
      </c>
      <c r="Y142" s="58">
        <v>3</v>
      </c>
      <c r="Z142" s="58"/>
      <c r="AA142" s="57"/>
      <c r="AB142" s="83"/>
      <c r="AC142" s="55"/>
    </row>
    <row r="143" spans="1:32" s="54" customFormat="1" ht="15" customHeight="1" x14ac:dyDescent="0.3">
      <c r="A143" s="89"/>
      <c r="B143" s="100"/>
      <c r="C143" s="80"/>
      <c r="D143" s="104" t="s">
        <v>45</v>
      </c>
      <c r="E143" s="103"/>
      <c r="F143" s="111">
        <v>2</v>
      </c>
      <c r="G143" s="110">
        <v>2</v>
      </c>
      <c r="H143" s="59"/>
      <c r="I143" s="58"/>
      <c r="J143" s="58"/>
      <c r="K143" s="57" t="s">
        <v>44</v>
      </c>
      <c r="L143" s="59"/>
      <c r="M143" s="58"/>
      <c r="N143" s="58"/>
      <c r="O143" s="60"/>
      <c r="P143" s="59"/>
      <c r="Q143" s="58"/>
      <c r="R143" s="58"/>
      <c r="S143" s="57"/>
      <c r="T143" s="59"/>
      <c r="U143" s="58"/>
      <c r="V143" s="58"/>
      <c r="W143" s="57"/>
      <c r="X143" s="59" t="s">
        <v>43</v>
      </c>
      <c r="Y143" s="58"/>
      <c r="Z143" s="58">
        <v>2</v>
      </c>
      <c r="AA143" s="57">
        <v>2</v>
      </c>
      <c r="AB143" s="83"/>
      <c r="AC143" s="55"/>
    </row>
    <row r="144" spans="1:32" s="54" customFormat="1" ht="15" customHeight="1" x14ac:dyDescent="0.3">
      <c r="A144" s="89"/>
      <c r="B144" s="100"/>
      <c r="C144" s="80"/>
      <c r="D144" s="97" t="s">
        <v>42</v>
      </c>
      <c r="E144" s="109"/>
      <c r="F144" s="58">
        <v>2</v>
      </c>
      <c r="G144" s="60">
        <v>2</v>
      </c>
      <c r="H144" s="59"/>
      <c r="I144" s="58"/>
      <c r="J144" s="58"/>
      <c r="K144" s="57"/>
      <c r="L144" s="59"/>
      <c r="M144" s="58"/>
      <c r="N144" s="58">
        <v>2</v>
      </c>
      <c r="O144" s="60">
        <v>2</v>
      </c>
      <c r="P144" s="59"/>
      <c r="Q144" s="58"/>
      <c r="R144" s="58"/>
      <c r="S144" s="57"/>
      <c r="T144" s="59" t="s">
        <v>37</v>
      </c>
      <c r="U144" s="58" t="s">
        <v>37</v>
      </c>
      <c r="V144" s="58"/>
      <c r="W144" s="57"/>
      <c r="X144" s="59"/>
      <c r="Y144" s="58"/>
      <c r="Z144" s="58"/>
      <c r="AA144" s="57"/>
      <c r="AB144" s="83"/>
      <c r="AC144" s="55"/>
    </row>
    <row r="145" spans="1:32" s="54" customFormat="1" ht="15" customHeight="1" x14ac:dyDescent="0.3">
      <c r="A145" s="89"/>
      <c r="B145" s="100"/>
      <c r="C145" s="80"/>
      <c r="D145" s="104" t="s">
        <v>41</v>
      </c>
      <c r="E145" s="103"/>
      <c r="F145" s="58">
        <v>2</v>
      </c>
      <c r="G145" s="60">
        <v>2</v>
      </c>
      <c r="H145" s="59"/>
      <c r="I145" s="58"/>
      <c r="J145" s="58"/>
      <c r="K145" s="57"/>
      <c r="L145" s="59"/>
      <c r="M145" s="58"/>
      <c r="N145" s="58"/>
      <c r="O145" s="60"/>
      <c r="P145" s="59"/>
      <c r="Q145" s="58"/>
      <c r="R145" s="58"/>
      <c r="S145" s="57"/>
      <c r="T145" s="59"/>
      <c r="U145" s="58"/>
      <c r="V145" s="58"/>
      <c r="W145" s="57"/>
      <c r="X145" s="59"/>
      <c r="Y145" s="58"/>
      <c r="Z145" s="58">
        <v>2</v>
      </c>
      <c r="AA145" s="57">
        <v>2</v>
      </c>
      <c r="AB145" s="83"/>
      <c r="AC145" s="55"/>
    </row>
    <row r="146" spans="1:32" s="54" customFormat="1" ht="15" customHeight="1" x14ac:dyDescent="0.3">
      <c r="A146" s="89"/>
      <c r="B146" s="100"/>
      <c r="C146" s="80"/>
      <c r="D146" s="97" t="s">
        <v>40</v>
      </c>
      <c r="E146" s="109"/>
      <c r="F146" s="58">
        <v>2</v>
      </c>
      <c r="G146" s="60">
        <v>2</v>
      </c>
      <c r="H146" s="59"/>
      <c r="I146" s="58"/>
      <c r="J146" s="58"/>
      <c r="K146" s="57"/>
      <c r="L146" s="59"/>
      <c r="M146" s="58"/>
      <c r="N146" s="58">
        <v>2</v>
      </c>
      <c r="O146" s="60">
        <v>2</v>
      </c>
      <c r="P146" s="59"/>
      <c r="Q146" s="58"/>
      <c r="R146" s="58"/>
      <c r="S146" s="57"/>
      <c r="T146" s="59" t="s">
        <v>37</v>
      </c>
      <c r="U146" s="58" t="s">
        <v>37</v>
      </c>
      <c r="V146" s="58"/>
      <c r="W146" s="57"/>
      <c r="X146" s="59"/>
      <c r="Y146" s="58"/>
      <c r="Z146" s="58"/>
      <c r="AA146" s="57"/>
      <c r="AB146" s="83"/>
      <c r="AC146" s="55"/>
    </row>
    <row r="147" spans="1:32" s="54" customFormat="1" ht="11.55" customHeight="1" x14ac:dyDescent="0.3">
      <c r="A147" s="89"/>
      <c r="B147" s="100"/>
      <c r="C147" s="80"/>
      <c r="D147" s="97" t="s">
        <v>39</v>
      </c>
      <c r="E147" s="96"/>
      <c r="F147" s="85">
        <v>2</v>
      </c>
      <c r="G147" s="87">
        <v>2</v>
      </c>
      <c r="H147" s="86"/>
      <c r="I147" s="85"/>
      <c r="J147" s="85"/>
      <c r="K147" s="84"/>
      <c r="L147" s="86"/>
      <c r="M147" s="85"/>
      <c r="N147" s="85"/>
      <c r="O147" s="84"/>
      <c r="P147" s="86"/>
      <c r="Q147" s="85"/>
      <c r="R147" s="85"/>
      <c r="S147" s="84"/>
      <c r="T147" s="86"/>
      <c r="U147" s="85"/>
      <c r="V147" s="85">
        <v>2</v>
      </c>
      <c r="W147" s="84">
        <v>2</v>
      </c>
      <c r="X147" s="86"/>
      <c r="Y147" s="85"/>
      <c r="Z147" s="85"/>
      <c r="AA147" s="84"/>
      <c r="AB147" s="83"/>
      <c r="AC147" s="55"/>
      <c r="AD147" s="102"/>
      <c r="AE147" s="101"/>
      <c r="AF147" s="101"/>
    </row>
    <row r="148" spans="1:32" s="54" customFormat="1" ht="11.55" customHeight="1" x14ac:dyDescent="0.3">
      <c r="A148" s="89"/>
      <c r="B148" s="100"/>
      <c r="C148" s="80"/>
      <c r="D148" s="108" t="s">
        <v>38</v>
      </c>
      <c r="E148" s="108"/>
      <c r="F148" s="85">
        <v>2</v>
      </c>
      <c r="G148" s="87">
        <v>2</v>
      </c>
      <c r="H148" s="86"/>
      <c r="I148" s="85"/>
      <c r="J148" s="85"/>
      <c r="K148" s="84"/>
      <c r="L148" s="86"/>
      <c r="M148" s="85"/>
      <c r="N148" s="85"/>
      <c r="O148" s="84"/>
      <c r="P148" s="86"/>
      <c r="Q148" s="85"/>
      <c r="R148" s="85"/>
      <c r="S148" s="84"/>
      <c r="T148" s="86"/>
      <c r="U148" s="85"/>
      <c r="V148" s="85" t="s">
        <v>37</v>
      </c>
      <c r="W148" s="84" t="s">
        <v>37</v>
      </c>
      <c r="X148" s="86"/>
      <c r="Y148" s="85"/>
      <c r="Z148" s="107">
        <v>2</v>
      </c>
      <c r="AA148" s="106">
        <v>2</v>
      </c>
      <c r="AB148" s="83"/>
      <c r="AC148" s="55"/>
      <c r="AD148" s="102" t="s">
        <v>36</v>
      </c>
      <c r="AE148" s="101">
        <v>3</v>
      </c>
      <c r="AF148" s="101">
        <v>3</v>
      </c>
    </row>
    <row r="149" spans="1:32" s="54" customFormat="1" ht="11.55" customHeight="1" x14ac:dyDescent="0.3">
      <c r="A149" s="89"/>
      <c r="B149" s="100"/>
      <c r="C149" s="80"/>
      <c r="D149" s="104" t="s">
        <v>35</v>
      </c>
      <c r="E149" s="105"/>
      <c r="F149" s="85">
        <v>2</v>
      </c>
      <c r="G149" s="87">
        <v>2</v>
      </c>
      <c r="H149" s="86"/>
      <c r="I149" s="85"/>
      <c r="J149" s="85"/>
      <c r="K149" s="84"/>
      <c r="L149" s="86"/>
      <c r="M149" s="85"/>
      <c r="N149" s="85"/>
      <c r="O149" s="84"/>
      <c r="P149" s="86"/>
      <c r="Q149" s="85"/>
      <c r="R149" s="85"/>
      <c r="S149" s="84"/>
      <c r="T149" s="86"/>
      <c r="U149" s="85"/>
      <c r="V149" s="85"/>
      <c r="W149" s="84"/>
      <c r="X149" s="86"/>
      <c r="Y149" s="85"/>
      <c r="Z149" s="85">
        <v>2</v>
      </c>
      <c r="AA149" s="84">
        <v>2</v>
      </c>
      <c r="AB149" s="83"/>
      <c r="AC149" s="55"/>
      <c r="AD149" s="102"/>
      <c r="AE149" s="101"/>
      <c r="AF149" s="101"/>
    </row>
    <row r="150" spans="1:32" s="54" customFormat="1" ht="11.55" customHeight="1" x14ac:dyDescent="0.3">
      <c r="A150" s="89"/>
      <c r="B150" s="100"/>
      <c r="C150" s="80"/>
      <c r="D150" s="97" t="s">
        <v>34</v>
      </c>
      <c r="E150" s="96"/>
      <c r="F150" s="85">
        <v>2</v>
      </c>
      <c r="G150" s="87">
        <v>2</v>
      </c>
      <c r="H150" s="86"/>
      <c r="I150" s="85"/>
      <c r="J150" s="85"/>
      <c r="K150" s="84"/>
      <c r="L150" s="86"/>
      <c r="M150" s="85"/>
      <c r="N150" s="85"/>
      <c r="O150" s="84"/>
      <c r="P150" s="86"/>
      <c r="Q150" s="85"/>
      <c r="R150" s="85"/>
      <c r="S150" s="84"/>
      <c r="T150" s="86"/>
      <c r="U150" s="85"/>
      <c r="V150" s="85"/>
      <c r="W150" s="84"/>
      <c r="X150" s="86">
        <v>2</v>
      </c>
      <c r="Y150" s="85">
        <v>2</v>
      </c>
      <c r="Z150" s="85"/>
      <c r="AA150" s="84"/>
      <c r="AB150" s="83"/>
      <c r="AC150" s="55"/>
      <c r="AD150" s="102"/>
      <c r="AE150" s="101"/>
      <c r="AF150" s="101"/>
    </row>
    <row r="151" spans="1:32" s="54" customFormat="1" ht="11.55" customHeight="1" x14ac:dyDescent="0.3">
      <c r="A151" s="89"/>
      <c r="B151" s="100"/>
      <c r="C151" s="80"/>
      <c r="D151" s="104" t="s">
        <v>33</v>
      </c>
      <c r="E151" s="105"/>
      <c r="F151" s="85">
        <v>2</v>
      </c>
      <c r="G151" s="87">
        <v>2</v>
      </c>
      <c r="H151" s="86"/>
      <c r="I151" s="85"/>
      <c r="J151" s="85"/>
      <c r="K151" s="84"/>
      <c r="L151" s="86"/>
      <c r="M151" s="85"/>
      <c r="N151" s="85"/>
      <c r="O151" s="84"/>
      <c r="P151" s="86"/>
      <c r="Q151" s="85"/>
      <c r="R151" s="85"/>
      <c r="S151" s="84"/>
      <c r="T151" s="86"/>
      <c r="U151" s="85"/>
      <c r="V151" s="85"/>
      <c r="W151" s="84"/>
      <c r="X151" s="86"/>
      <c r="Y151" s="85"/>
      <c r="Z151" s="85">
        <v>2</v>
      </c>
      <c r="AA151" s="84">
        <v>2</v>
      </c>
      <c r="AB151" s="83"/>
      <c r="AC151" s="55"/>
      <c r="AD151" s="102"/>
      <c r="AE151" s="101"/>
      <c r="AF151" s="101"/>
    </row>
    <row r="152" spans="1:32" s="54" customFormat="1" ht="11.55" customHeight="1" x14ac:dyDescent="0.3">
      <c r="A152" s="89"/>
      <c r="B152" s="100"/>
      <c r="C152" s="80"/>
      <c r="D152" s="88" t="s">
        <v>32</v>
      </c>
      <c r="E152" s="88"/>
      <c r="F152" s="85">
        <v>2</v>
      </c>
      <c r="G152" s="87">
        <v>2</v>
      </c>
      <c r="H152" s="86"/>
      <c r="I152" s="85"/>
      <c r="J152" s="85"/>
      <c r="K152" s="84"/>
      <c r="L152" s="86"/>
      <c r="M152" s="85"/>
      <c r="N152" s="85"/>
      <c r="O152" s="84"/>
      <c r="P152" s="86"/>
      <c r="Q152" s="85"/>
      <c r="R152" s="85">
        <v>2</v>
      </c>
      <c r="S152" s="84">
        <v>2</v>
      </c>
      <c r="T152" s="86"/>
      <c r="U152" s="85"/>
      <c r="V152" s="85"/>
      <c r="W152" s="84"/>
      <c r="X152" s="86"/>
      <c r="Y152" s="85"/>
      <c r="Z152" s="85"/>
      <c r="AA152" s="84"/>
      <c r="AB152" s="83"/>
      <c r="AC152" s="55"/>
      <c r="AD152" s="102" t="s">
        <v>31</v>
      </c>
      <c r="AE152" s="101">
        <v>3</v>
      </c>
      <c r="AF152" s="101">
        <v>3</v>
      </c>
    </row>
    <row r="153" spans="1:32" s="54" customFormat="1" ht="11.55" customHeight="1" x14ac:dyDescent="0.3">
      <c r="A153" s="89"/>
      <c r="B153" s="100"/>
      <c r="C153" s="80"/>
      <c r="D153" s="104" t="s">
        <v>30</v>
      </c>
      <c r="E153" s="103"/>
      <c r="F153" s="85">
        <v>3</v>
      </c>
      <c r="G153" s="87">
        <v>3</v>
      </c>
      <c r="H153" s="86"/>
      <c r="I153" s="85"/>
      <c r="J153" s="85"/>
      <c r="K153" s="84"/>
      <c r="L153" s="86"/>
      <c r="M153" s="85"/>
      <c r="N153" s="85"/>
      <c r="O153" s="84"/>
      <c r="P153" s="86"/>
      <c r="Q153" s="85"/>
      <c r="R153" s="85"/>
      <c r="S153" s="84"/>
      <c r="T153" s="86"/>
      <c r="U153" s="85"/>
      <c r="V153" s="85"/>
      <c r="W153" s="84"/>
      <c r="X153" s="86"/>
      <c r="Y153" s="85"/>
      <c r="Z153" s="85">
        <v>3</v>
      </c>
      <c r="AA153" s="84">
        <v>3</v>
      </c>
      <c r="AB153" s="83"/>
      <c r="AC153" s="55"/>
      <c r="AD153" s="102"/>
      <c r="AE153" s="101"/>
      <c r="AF153" s="101"/>
    </row>
    <row r="154" spans="1:32" s="54" customFormat="1" ht="11.55" customHeight="1" x14ac:dyDescent="0.3">
      <c r="A154" s="89"/>
      <c r="B154" s="100"/>
      <c r="C154" s="80"/>
      <c r="D154" s="88" t="s">
        <v>29</v>
      </c>
      <c r="E154" s="88"/>
      <c r="F154" s="85">
        <v>3</v>
      </c>
      <c r="G154" s="87">
        <v>3</v>
      </c>
      <c r="H154" s="86"/>
      <c r="I154" s="85"/>
      <c r="J154" s="85"/>
      <c r="K154" s="84"/>
      <c r="L154" s="86"/>
      <c r="M154" s="85"/>
      <c r="N154" s="85"/>
      <c r="O154" s="84"/>
      <c r="P154" s="86"/>
      <c r="Q154" s="85"/>
      <c r="R154" s="85"/>
      <c r="S154" s="84"/>
      <c r="T154" s="86"/>
      <c r="U154" s="85"/>
      <c r="V154" s="85">
        <v>3</v>
      </c>
      <c r="W154" s="84">
        <v>3</v>
      </c>
      <c r="X154" s="86"/>
      <c r="Y154" s="85"/>
      <c r="Z154" s="85"/>
      <c r="AA154" s="84"/>
      <c r="AB154" s="83"/>
      <c r="AC154" s="55"/>
    </row>
    <row r="155" spans="1:32" s="54" customFormat="1" ht="11.55" customHeight="1" x14ac:dyDescent="0.3">
      <c r="A155" s="89"/>
      <c r="B155" s="99"/>
      <c r="C155" s="80"/>
      <c r="D155" s="97" t="s">
        <v>28</v>
      </c>
      <c r="E155" s="96"/>
      <c r="F155" s="85">
        <v>2</v>
      </c>
      <c r="G155" s="87">
        <v>2</v>
      </c>
      <c r="H155" s="86"/>
      <c r="I155" s="85"/>
      <c r="J155" s="85"/>
      <c r="K155" s="84"/>
      <c r="L155" s="86"/>
      <c r="M155" s="85"/>
      <c r="N155" s="85"/>
      <c r="O155" s="84"/>
      <c r="P155" s="86"/>
      <c r="Q155" s="85"/>
      <c r="R155" s="85"/>
      <c r="S155" s="84"/>
      <c r="T155" s="86"/>
      <c r="U155" s="85"/>
      <c r="V155" s="85">
        <v>2</v>
      </c>
      <c r="W155" s="84">
        <v>2</v>
      </c>
      <c r="X155" s="86"/>
      <c r="Y155" s="85"/>
      <c r="Z155" s="85"/>
      <c r="AA155" s="84"/>
      <c r="AB155" s="83"/>
      <c r="AC155" s="55"/>
    </row>
    <row r="156" spans="1:32" s="54" customFormat="1" ht="11.55" customHeight="1" x14ac:dyDescent="0.3">
      <c r="A156" s="89"/>
      <c r="B156" s="98" t="s">
        <v>27</v>
      </c>
      <c r="C156" s="80"/>
      <c r="D156" s="97" t="s">
        <v>26</v>
      </c>
      <c r="E156" s="96"/>
      <c r="F156" s="85">
        <v>3</v>
      </c>
      <c r="G156" s="87">
        <v>3</v>
      </c>
      <c r="H156" s="86"/>
      <c r="I156" s="85"/>
      <c r="J156" s="85"/>
      <c r="K156" s="84"/>
      <c r="L156" s="86"/>
      <c r="M156" s="85"/>
      <c r="N156" s="85"/>
      <c r="O156" s="84"/>
      <c r="P156" s="86"/>
      <c r="Q156" s="85"/>
      <c r="R156" s="85">
        <v>3</v>
      </c>
      <c r="S156" s="84">
        <v>3</v>
      </c>
      <c r="T156" s="86"/>
      <c r="U156" s="85"/>
      <c r="V156" s="85"/>
      <c r="W156" s="84"/>
      <c r="X156" s="86"/>
      <c r="Y156" s="85"/>
      <c r="Z156" s="85"/>
      <c r="AA156" s="84"/>
      <c r="AB156" s="83"/>
      <c r="AC156" s="55"/>
    </row>
    <row r="157" spans="1:32" s="54" customFormat="1" ht="11.55" customHeight="1" x14ac:dyDescent="0.3">
      <c r="A157" s="89"/>
      <c r="B157" s="81"/>
      <c r="C157" s="80"/>
      <c r="D157" s="95" t="s">
        <v>25</v>
      </c>
      <c r="E157" s="94"/>
      <c r="F157" s="91">
        <v>3</v>
      </c>
      <c r="G157" s="93">
        <v>3</v>
      </c>
      <c r="H157" s="92"/>
      <c r="I157" s="91"/>
      <c r="J157" s="91"/>
      <c r="K157" s="90"/>
      <c r="L157" s="92"/>
      <c r="M157" s="91"/>
      <c r="N157" s="91"/>
      <c r="O157" s="90"/>
      <c r="P157" s="92"/>
      <c r="Q157" s="91"/>
      <c r="R157" s="91"/>
      <c r="S157" s="90"/>
      <c r="T157" s="92">
        <v>3</v>
      </c>
      <c r="U157" s="91">
        <v>3</v>
      </c>
      <c r="V157" s="91"/>
      <c r="W157" s="90"/>
      <c r="X157" s="92"/>
      <c r="Y157" s="91"/>
      <c r="Z157" s="91"/>
      <c r="AA157" s="90"/>
      <c r="AB157" s="66"/>
      <c r="AC157" s="55"/>
    </row>
    <row r="158" spans="1:32" s="54" customFormat="1" ht="11.55" customHeight="1" x14ac:dyDescent="0.3">
      <c r="A158" s="89"/>
      <c r="B158" s="81"/>
      <c r="C158" s="80"/>
      <c r="D158" s="88" t="s">
        <v>24</v>
      </c>
      <c r="E158" s="88"/>
      <c r="F158" s="85">
        <v>3</v>
      </c>
      <c r="G158" s="87">
        <v>3</v>
      </c>
      <c r="H158" s="86"/>
      <c r="I158" s="85"/>
      <c r="J158" s="85"/>
      <c r="K158" s="84"/>
      <c r="L158" s="86"/>
      <c r="M158" s="85"/>
      <c r="N158" s="85"/>
      <c r="O158" s="84"/>
      <c r="P158" s="86"/>
      <c r="Q158" s="85"/>
      <c r="R158" s="85"/>
      <c r="S158" s="84"/>
      <c r="T158" s="86"/>
      <c r="U158" s="85"/>
      <c r="V158" s="85"/>
      <c r="W158" s="84"/>
      <c r="X158" s="86">
        <v>3</v>
      </c>
      <c r="Y158" s="85">
        <v>3</v>
      </c>
      <c r="Z158" s="85"/>
      <c r="AA158" s="84"/>
      <c r="AB158" s="83"/>
      <c r="AC158" s="55"/>
    </row>
    <row r="159" spans="1:32" s="20" customFormat="1" ht="10.95" customHeight="1" x14ac:dyDescent="0.25">
      <c r="A159" s="82"/>
      <c r="B159" s="81"/>
      <c r="C159" s="80"/>
      <c r="D159" s="79" t="s">
        <v>23</v>
      </c>
      <c r="E159" s="78"/>
      <c r="F159" s="75">
        <v>3</v>
      </c>
      <c r="G159" s="77">
        <v>3</v>
      </c>
      <c r="H159" s="76"/>
      <c r="I159" s="75"/>
      <c r="J159" s="75"/>
      <c r="K159" s="74"/>
      <c r="L159" s="76"/>
      <c r="M159" s="75"/>
      <c r="N159" s="75"/>
      <c r="O159" s="74"/>
      <c r="P159" s="76"/>
      <c r="Q159" s="75"/>
      <c r="R159" s="75"/>
      <c r="S159" s="74"/>
      <c r="T159" s="76"/>
      <c r="U159" s="75"/>
      <c r="V159" s="75"/>
      <c r="W159" s="74"/>
      <c r="X159" s="76">
        <v>3</v>
      </c>
      <c r="Y159" s="75">
        <v>3</v>
      </c>
      <c r="Z159" s="75"/>
      <c r="AA159" s="74"/>
      <c r="AB159" s="73"/>
      <c r="AC159" s="65"/>
    </row>
    <row r="160" spans="1:32" s="20" customFormat="1" ht="11.25" customHeight="1" x14ac:dyDescent="0.3">
      <c r="A160" s="72"/>
      <c r="B160" s="71"/>
      <c r="C160" s="68" t="s">
        <v>22</v>
      </c>
      <c r="D160" s="68"/>
      <c r="E160" s="68"/>
      <c r="F160" s="68">
        <v>220</v>
      </c>
      <c r="G160" s="70">
        <f>SUM(G89:G159)</f>
        <v>280</v>
      </c>
      <c r="H160" s="69">
        <f>SUM(H89:H159)</f>
        <v>2</v>
      </c>
      <c r="I160" s="68">
        <f>SUM(I89:I159)</f>
        <v>6</v>
      </c>
      <c r="J160" s="68">
        <f>SUM(J89:J159)</f>
        <v>0</v>
      </c>
      <c r="K160" s="67">
        <f>SUM(K89:K159)</f>
        <v>0</v>
      </c>
      <c r="L160" s="69">
        <f>SUM(L89:L159)</f>
        <v>9</v>
      </c>
      <c r="M160" s="68">
        <f>SUM(M89:M159)</f>
        <v>9</v>
      </c>
      <c r="N160" s="68">
        <f>SUM(N89:N159)</f>
        <v>19</v>
      </c>
      <c r="O160" s="67">
        <f>SUM(O89:O159)</f>
        <v>19</v>
      </c>
      <c r="P160" s="69">
        <f>SUM(P89:P159)</f>
        <v>16</v>
      </c>
      <c r="Q160" s="68">
        <f>SUM(Q89:Q159)</f>
        <v>18</v>
      </c>
      <c r="R160" s="68">
        <f>SUM(R89:R159)</f>
        <v>17</v>
      </c>
      <c r="S160" s="67">
        <f>SUM(S89:S159)</f>
        <v>17</v>
      </c>
      <c r="T160" s="69">
        <f>SUM(T89:T159)</f>
        <v>20</v>
      </c>
      <c r="U160" s="68">
        <f>SUM(U89:U159)</f>
        <v>40</v>
      </c>
      <c r="V160" s="68">
        <f>SUM(V89:V159)</f>
        <v>35</v>
      </c>
      <c r="W160" s="67">
        <f>SUM(W89:W159)</f>
        <v>53</v>
      </c>
      <c r="X160" s="69">
        <f>SUM(X89:X159)</f>
        <v>42</v>
      </c>
      <c r="Y160" s="68">
        <f>SUM(Y89:Y159)</f>
        <v>60</v>
      </c>
      <c r="Z160" s="68">
        <f>SUM(Z89:Z159)</f>
        <v>32</v>
      </c>
      <c r="AA160" s="67">
        <f>SUM(AA89:AA159)</f>
        <v>53</v>
      </c>
      <c r="AB160" s="66"/>
      <c r="AC160" s="65"/>
    </row>
    <row r="161" spans="1:29" s="54" customFormat="1" ht="15" customHeight="1" thickBot="1" x14ac:dyDescent="0.35">
      <c r="A161" s="64"/>
      <c r="B161" s="63"/>
      <c r="C161" s="62"/>
      <c r="D161" s="61" t="s">
        <v>21</v>
      </c>
      <c r="E161" s="61"/>
      <c r="F161" s="58">
        <f>SUM(F160:F160)</f>
        <v>220</v>
      </c>
      <c r="G161" s="60">
        <f>SUM(G160:G160)</f>
        <v>280</v>
      </c>
      <c r="H161" s="59">
        <f>SUM(H160:H160)</f>
        <v>2</v>
      </c>
      <c r="I161" s="58">
        <f>SUM(I160:I160)</f>
        <v>6</v>
      </c>
      <c r="J161" s="58">
        <f>SUM(J160:J160)</f>
        <v>0</v>
      </c>
      <c r="K161" s="57">
        <f>SUM(K160:K160)</f>
        <v>0</v>
      </c>
      <c r="L161" s="59">
        <f>SUM(L160:L160)</f>
        <v>9</v>
      </c>
      <c r="M161" s="58">
        <f>SUM(M160:M160)</f>
        <v>9</v>
      </c>
      <c r="N161" s="58">
        <f>SUM(N160:N160)</f>
        <v>19</v>
      </c>
      <c r="O161" s="57">
        <f>SUM(O160:O160)</f>
        <v>19</v>
      </c>
      <c r="P161" s="59">
        <f>SUM(P160:P160)</f>
        <v>16</v>
      </c>
      <c r="Q161" s="58">
        <f>SUM(Q160:Q160)</f>
        <v>18</v>
      </c>
      <c r="R161" s="58">
        <f>SUM(R160:R160)</f>
        <v>17</v>
      </c>
      <c r="S161" s="57">
        <f>SUM(S160:S160)</f>
        <v>17</v>
      </c>
      <c r="T161" s="59">
        <f>SUM(T160:T160)</f>
        <v>20</v>
      </c>
      <c r="U161" s="58">
        <f>SUM(U160:U160)</f>
        <v>40</v>
      </c>
      <c r="V161" s="58">
        <f>SUM(V160:V160)</f>
        <v>35</v>
      </c>
      <c r="W161" s="57">
        <f>SUM(W160:W160)</f>
        <v>53</v>
      </c>
      <c r="X161" s="59">
        <f>SUM(X160:X160)</f>
        <v>42</v>
      </c>
      <c r="Y161" s="58">
        <f>SUM(Y160:Y160)</f>
        <v>60</v>
      </c>
      <c r="Z161" s="58">
        <f>SUM(Z160:Z160)</f>
        <v>32</v>
      </c>
      <c r="AA161" s="57">
        <f>SUM(AA160:AA160)</f>
        <v>53</v>
      </c>
      <c r="AB161" s="56"/>
      <c r="AC161" s="55">
        <f>SUM(I161+K161+M161+O161+Q161+S161+U161+W161+Y161+AA161)</f>
        <v>275</v>
      </c>
    </row>
    <row r="162" spans="1:29" s="20" customFormat="1" ht="12" customHeight="1" x14ac:dyDescent="0.3">
      <c r="A162" s="53" t="s">
        <v>20</v>
      </c>
      <c r="B162" s="52"/>
      <c r="C162" s="51"/>
      <c r="D162" s="50" t="s">
        <v>19</v>
      </c>
      <c r="E162" s="49"/>
      <c r="F162" s="49"/>
      <c r="G162" s="48"/>
      <c r="H162" s="47">
        <f>SUM(H34+H39+H76)</f>
        <v>30</v>
      </c>
      <c r="I162" s="46"/>
      <c r="J162" s="46">
        <f>SUM(J34+J39+J76)</f>
        <v>28</v>
      </c>
      <c r="K162" s="45"/>
      <c r="L162" s="47">
        <f>SUM(L34+L39+L76)</f>
        <v>25</v>
      </c>
      <c r="M162" s="46"/>
      <c r="N162" s="46">
        <f>SUM(N34+N39+N76)</f>
        <v>23</v>
      </c>
      <c r="O162" s="45"/>
      <c r="P162" s="47">
        <f>SUM(P34+P39+P76)</f>
        <v>19</v>
      </c>
      <c r="Q162" s="46"/>
      <c r="R162" s="46">
        <f>SUM(R34+R39+R76)</f>
        <v>14</v>
      </c>
      <c r="S162" s="45"/>
      <c r="T162" s="47">
        <f>SUM(T34+T39+T76)</f>
        <v>6</v>
      </c>
      <c r="U162" s="46"/>
      <c r="V162" s="46">
        <f>SUM(V34+V39+V76)</f>
        <v>10</v>
      </c>
      <c r="W162" s="45"/>
      <c r="X162" s="47">
        <f>SUM(X34+X39+X76)</f>
        <v>10</v>
      </c>
      <c r="Y162" s="46"/>
      <c r="Z162" s="46">
        <f>SUM(Z34+Z39+Z76)</f>
        <v>2</v>
      </c>
      <c r="AA162" s="45"/>
      <c r="AB162" s="44">
        <f>SUM(H162:AA162)</f>
        <v>167</v>
      </c>
    </row>
    <row r="163" spans="1:29" s="20" customFormat="1" ht="12" customHeight="1" x14ac:dyDescent="0.3">
      <c r="A163" s="40"/>
      <c r="B163" s="39"/>
      <c r="C163" s="38"/>
      <c r="D163" s="43" t="s">
        <v>18</v>
      </c>
      <c r="E163" s="42"/>
      <c r="F163" s="42"/>
      <c r="G163" s="41"/>
      <c r="H163" s="34"/>
      <c r="I163" s="33"/>
      <c r="J163" s="33"/>
      <c r="K163" s="32"/>
      <c r="L163" s="34">
        <v>3</v>
      </c>
      <c r="M163" s="33"/>
      <c r="N163" s="33">
        <v>4</v>
      </c>
      <c r="O163" s="32"/>
      <c r="P163" s="34">
        <v>3</v>
      </c>
      <c r="Q163" s="33"/>
      <c r="R163" s="33">
        <v>6</v>
      </c>
      <c r="S163" s="32"/>
      <c r="T163" s="34">
        <v>9</v>
      </c>
      <c r="U163" s="33"/>
      <c r="V163" s="33">
        <v>9</v>
      </c>
      <c r="W163" s="32"/>
      <c r="X163" s="34">
        <v>9</v>
      </c>
      <c r="Y163" s="33"/>
      <c r="Z163" s="33">
        <v>10</v>
      </c>
      <c r="AA163" s="32"/>
      <c r="AB163" s="31">
        <f>SUM(H163:AA163)</f>
        <v>53</v>
      </c>
      <c r="AC163" s="20">
        <f>AB162+AB163</f>
        <v>220</v>
      </c>
    </row>
    <row r="164" spans="1:29" s="20" customFormat="1" ht="12" customHeight="1" x14ac:dyDescent="0.3">
      <c r="A164" s="40"/>
      <c r="B164" s="39"/>
      <c r="C164" s="38"/>
      <c r="D164" s="37" t="s">
        <v>17</v>
      </c>
      <c r="E164" s="36"/>
      <c r="F164" s="36"/>
      <c r="G164" s="35"/>
      <c r="H164" s="34">
        <f>SUM(H162:I163)</f>
        <v>30</v>
      </c>
      <c r="I164" s="33"/>
      <c r="J164" s="33">
        <f>SUM(J162:K163)</f>
        <v>28</v>
      </c>
      <c r="K164" s="32"/>
      <c r="L164" s="34">
        <f>SUM(L162:M163)</f>
        <v>28</v>
      </c>
      <c r="M164" s="33"/>
      <c r="N164" s="33">
        <f>SUM(N162:O163)</f>
        <v>27</v>
      </c>
      <c r="O164" s="32"/>
      <c r="P164" s="34">
        <f>SUM(P162:Q163)</f>
        <v>22</v>
      </c>
      <c r="Q164" s="33"/>
      <c r="R164" s="33">
        <f>SUM(R162:S163)</f>
        <v>20</v>
      </c>
      <c r="S164" s="32"/>
      <c r="T164" s="34">
        <f>SUM(T162:U163)</f>
        <v>15</v>
      </c>
      <c r="U164" s="33"/>
      <c r="V164" s="33">
        <f>SUM(V162:W163)</f>
        <v>19</v>
      </c>
      <c r="W164" s="32"/>
      <c r="X164" s="34">
        <f>SUM(X162:Y163)</f>
        <v>19</v>
      </c>
      <c r="Y164" s="33"/>
      <c r="Z164" s="33">
        <f>SUM(Z162:AA163)</f>
        <v>12</v>
      </c>
      <c r="AA164" s="32"/>
      <c r="AB164" s="31">
        <f>SUM(H164:AA164)</f>
        <v>220</v>
      </c>
    </row>
    <row r="165" spans="1:29" s="20" customFormat="1" ht="12" customHeight="1" thickBot="1" x14ac:dyDescent="0.35">
      <c r="A165" s="30"/>
      <c r="B165" s="29"/>
      <c r="C165" s="28"/>
      <c r="D165" s="27" t="s">
        <v>16</v>
      </c>
      <c r="E165" s="26"/>
      <c r="F165" s="26"/>
      <c r="G165" s="25"/>
      <c r="H165" s="24">
        <f>I34+I39+I76</f>
        <v>31</v>
      </c>
      <c r="I165" s="23"/>
      <c r="J165" s="23">
        <f>K34+K39+K76</f>
        <v>29</v>
      </c>
      <c r="K165" s="22"/>
      <c r="L165" s="24">
        <f>M34+M39+M76</f>
        <v>28</v>
      </c>
      <c r="M165" s="23"/>
      <c r="N165" s="23">
        <f>O34+O39+O76+N163</f>
        <v>29</v>
      </c>
      <c r="O165" s="22"/>
      <c r="P165" s="24">
        <f>Q34+Q39+Q76+P163</f>
        <v>23</v>
      </c>
      <c r="Q165" s="23"/>
      <c r="R165" s="23">
        <f>S34+S39+S76+R163</f>
        <v>21</v>
      </c>
      <c r="S165" s="22"/>
      <c r="T165" s="24">
        <f>U34+U39+U76+T163</f>
        <v>17</v>
      </c>
      <c r="U165" s="23"/>
      <c r="V165" s="23">
        <f>W34+W39+W76+V163</f>
        <v>21</v>
      </c>
      <c r="W165" s="22"/>
      <c r="X165" s="24">
        <f>Y34+Y39+Y76+X163</f>
        <v>21</v>
      </c>
      <c r="Y165" s="23"/>
      <c r="Z165" s="23">
        <f>AA34+AA39+AA76+Z163</f>
        <v>12</v>
      </c>
      <c r="AA165" s="22"/>
      <c r="AB165" s="21">
        <f>SUM(H165:AA165)</f>
        <v>232</v>
      </c>
    </row>
    <row r="166" spans="1:29" s="11" customFormat="1" ht="18" customHeight="1" x14ac:dyDescent="0.3">
      <c r="A166" s="19" t="s">
        <v>15</v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7"/>
      <c r="AC166" s="12"/>
    </row>
    <row r="167" spans="1:29" s="11" customFormat="1" ht="18" customHeight="1" x14ac:dyDescent="0.3">
      <c r="A167" s="16" t="s">
        <v>14</v>
      </c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3"/>
      <c r="AC167" s="12"/>
    </row>
    <row r="168" spans="1:29" s="11" customFormat="1" ht="18" customHeight="1" x14ac:dyDescent="0.3">
      <c r="A168" s="15" t="s">
        <v>13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3"/>
      <c r="AC168" s="12"/>
    </row>
    <row r="169" spans="1:29" s="11" customFormat="1" ht="18" customHeight="1" x14ac:dyDescent="0.3">
      <c r="A169" s="14" t="s">
        <v>12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3"/>
      <c r="AC169" s="12"/>
    </row>
    <row r="170" spans="1:29" s="7" customFormat="1" ht="34.5" customHeight="1" thickBot="1" x14ac:dyDescent="0.35">
      <c r="A170" s="10" t="s">
        <v>11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8"/>
    </row>
    <row r="171" spans="1:29" s="1" customFormat="1" ht="16.5" customHeight="1" x14ac:dyDescent="0.3">
      <c r="A171" s="5" t="s">
        <v>10</v>
      </c>
      <c r="B171" s="5"/>
      <c r="AB171" s="2"/>
    </row>
    <row r="172" spans="1:29" s="1" customFormat="1" x14ac:dyDescent="0.3">
      <c r="A172" s="5" t="s">
        <v>9</v>
      </c>
      <c r="B172" s="5"/>
      <c r="AB172" s="2"/>
    </row>
    <row r="173" spans="1:29" s="1" customFormat="1" x14ac:dyDescent="0.3">
      <c r="A173" s="5" t="s">
        <v>8</v>
      </c>
      <c r="B173" s="5"/>
      <c r="AB173" s="2"/>
    </row>
    <row r="174" spans="1:29" s="1" customFormat="1" x14ac:dyDescent="0.3">
      <c r="A174" s="6" t="s">
        <v>7</v>
      </c>
      <c r="AB174" s="2"/>
    </row>
    <row r="175" spans="1:29" s="1" customFormat="1" x14ac:dyDescent="0.3">
      <c r="A175" s="5" t="s">
        <v>6</v>
      </c>
      <c r="AB175" s="2"/>
    </row>
    <row r="176" spans="1:29" s="1" customFormat="1" x14ac:dyDescent="0.3">
      <c r="A176" s="5" t="s">
        <v>5</v>
      </c>
      <c r="AB176" s="2"/>
    </row>
    <row r="177" spans="1:28" s="1" customFormat="1" x14ac:dyDescent="0.3">
      <c r="A177" s="1" t="s">
        <v>4</v>
      </c>
      <c r="AB177" s="2"/>
    </row>
    <row r="178" spans="1:28" s="1" customFormat="1" x14ac:dyDescent="0.3">
      <c r="A178" s="1" t="s">
        <v>3</v>
      </c>
      <c r="AB178" s="2"/>
    </row>
    <row r="179" spans="1:28" s="1" customFormat="1" x14ac:dyDescent="0.3">
      <c r="A179" s="4" t="s">
        <v>2</v>
      </c>
      <c r="AB179" s="2"/>
    </row>
    <row r="180" spans="1:28" s="1" customFormat="1" x14ac:dyDescent="0.3">
      <c r="A180" s="1" t="s">
        <v>1</v>
      </c>
      <c r="AB180" s="2"/>
    </row>
    <row r="181" spans="1:28" s="1" customFormat="1" x14ac:dyDescent="0.3">
      <c r="A181" s="1" t="s">
        <v>1</v>
      </c>
      <c r="AB181" s="2"/>
    </row>
    <row r="182" spans="1:28" s="1" customFormat="1" x14ac:dyDescent="0.3">
      <c r="A182" s="3" t="s">
        <v>0</v>
      </c>
      <c r="B182" s="3"/>
      <c r="C182" s="3"/>
      <c r="D182" s="3"/>
      <c r="E182" s="3"/>
      <c r="F182" s="3"/>
      <c r="G182" s="3"/>
      <c r="H182" s="3"/>
      <c r="I182" s="3"/>
      <c r="J182" s="3"/>
      <c r="AB182" s="2"/>
    </row>
  </sheetData>
  <mergeCells count="232">
    <mergeCell ref="D75:E75"/>
    <mergeCell ref="D69:E69"/>
    <mergeCell ref="D70:E70"/>
    <mergeCell ref="D71:E71"/>
    <mergeCell ref="C54:C64"/>
    <mergeCell ref="D54:E54"/>
    <mergeCell ref="D55:E55"/>
    <mergeCell ref="D73:E73"/>
    <mergeCell ref="D61:E61"/>
    <mergeCell ref="D47:E47"/>
    <mergeCell ref="D48:E48"/>
    <mergeCell ref="D49:E49"/>
    <mergeCell ref="B62:B63"/>
    <mergeCell ref="D62:E62"/>
    <mergeCell ref="D63:E63"/>
    <mergeCell ref="D64:E64"/>
    <mergeCell ref="C65:C75"/>
    <mergeCell ref="A7:A34"/>
    <mergeCell ref="B7:C22"/>
    <mergeCell ref="D30:E30"/>
    <mergeCell ref="B50:B52"/>
    <mergeCell ref="D53:E53"/>
    <mergeCell ref="D72:E72"/>
    <mergeCell ref="D65:E65"/>
    <mergeCell ref="B66:B74"/>
    <mergeCell ref="B54:B61"/>
    <mergeCell ref="D74:E74"/>
    <mergeCell ref="B35:C39"/>
    <mergeCell ref="D35:D36"/>
    <mergeCell ref="AB35:AB36"/>
    <mergeCell ref="D37:D38"/>
    <mergeCell ref="D39:E39"/>
    <mergeCell ref="D22:E22"/>
    <mergeCell ref="B23:D25"/>
    <mergeCell ref="B26:E26"/>
    <mergeCell ref="B27:C28"/>
    <mergeCell ref="D42:E42"/>
    <mergeCell ref="A1:AB1"/>
    <mergeCell ref="A2:AB2"/>
    <mergeCell ref="A3:AB3"/>
    <mergeCell ref="A4:C6"/>
    <mergeCell ref="D4:E6"/>
    <mergeCell ref="F4:F6"/>
    <mergeCell ref="G4:G6"/>
    <mergeCell ref="AB4:AB6"/>
    <mergeCell ref="A35:A39"/>
    <mergeCell ref="D13:D15"/>
    <mergeCell ref="B29:C33"/>
    <mergeCell ref="D16:D17"/>
    <mergeCell ref="D18:D19"/>
    <mergeCell ref="D32:E32"/>
    <mergeCell ref="D33:E33"/>
    <mergeCell ref="D29:E29"/>
    <mergeCell ref="D31:E31"/>
    <mergeCell ref="B34:C34"/>
    <mergeCell ref="D34:E34"/>
    <mergeCell ref="D27:E27"/>
    <mergeCell ref="D28:E28"/>
    <mergeCell ref="D50:E50"/>
    <mergeCell ref="D51:E51"/>
    <mergeCell ref="D43:E43"/>
    <mergeCell ref="D44:E44"/>
    <mergeCell ref="D45:E45"/>
    <mergeCell ref="D46:E46"/>
    <mergeCell ref="D40:E40"/>
    <mergeCell ref="D41:E41"/>
    <mergeCell ref="D68:E68"/>
    <mergeCell ref="D66:E66"/>
    <mergeCell ref="D67:E67"/>
    <mergeCell ref="AF4:AI4"/>
    <mergeCell ref="AC18:AE19"/>
    <mergeCell ref="D20:D21"/>
    <mergeCell ref="D7:D8"/>
    <mergeCell ref="D10:D12"/>
    <mergeCell ref="D56:E56"/>
    <mergeCell ref="D57:E57"/>
    <mergeCell ref="D58:E58"/>
    <mergeCell ref="D59:E59"/>
    <mergeCell ref="D60:E60"/>
    <mergeCell ref="D52:E52"/>
    <mergeCell ref="B77:B88"/>
    <mergeCell ref="D97:E97"/>
    <mergeCell ref="C76:E76"/>
    <mergeCell ref="C77:C88"/>
    <mergeCell ref="D77:E77"/>
    <mergeCell ref="D78:E78"/>
    <mergeCell ref="D79:E79"/>
    <mergeCell ref="D80:E80"/>
    <mergeCell ref="D88:E88"/>
    <mergeCell ref="D89:E89"/>
    <mergeCell ref="D91:E91"/>
    <mergeCell ref="B96:B113"/>
    <mergeCell ref="C96:C116"/>
    <mergeCell ref="D109:E109"/>
    <mergeCell ref="D110:E110"/>
    <mergeCell ref="D115:E115"/>
    <mergeCell ref="D116:E116"/>
    <mergeCell ref="D92:E92"/>
    <mergeCell ref="D81:E81"/>
    <mergeCell ref="D82:E82"/>
    <mergeCell ref="D83:E83"/>
    <mergeCell ref="D84:E84"/>
    <mergeCell ref="D85:E85"/>
    <mergeCell ref="D87:E87"/>
    <mergeCell ref="D86:E86"/>
    <mergeCell ref="D101:E101"/>
    <mergeCell ref="D111:E111"/>
    <mergeCell ref="D93:E93"/>
    <mergeCell ref="B94:B95"/>
    <mergeCell ref="D94:E94"/>
    <mergeCell ref="D95:E95"/>
    <mergeCell ref="B89:B93"/>
    <mergeCell ref="C89:C95"/>
    <mergeCell ref="D96:E96"/>
    <mergeCell ref="D90:E90"/>
    <mergeCell ref="D98:E98"/>
    <mergeCell ref="D99:E99"/>
    <mergeCell ref="D103:E103"/>
    <mergeCell ref="D106:E106"/>
    <mergeCell ref="D107:E107"/>
    <mergeCell ref="D108:E108"/>
    <mergeCell ref="D102:E102"/>
    <mergeCell ref="D104:E104"/>
    <mergeCell ref="D105:E105"/>
    <mergeCell ref="D100:E100"/>
    <mergeCell ref="B117:B130"/>
    <mergeCell ref="B140:B155"/>
    <mergeCell ref="D131:E131"/>
    <mergeCell ref="B114:B116"/>
    <mergeCell ref="D114:E114"/>
    <mergeCell ref="D137:E137"/>
    <mergeCell ref="D138:E138"/>
    <mergeCell ref="D139:E139"/>
    <mergeCell ref="D140:E140"/>
    <mergeCell ref="D141:E141"/>
    <mergeCell ref="D132:E132"/>
    <mergeCell ref="D133:E133"/>
    <mergeCell ref="D134:E134"/>
    <mergeCell ref="D112:E112"/>
    <mergeCell ref="D113:E113"/>
    <mergeCell ref="D153:E153"/>
    <mergeCell ref="D125:E125"/>
    <mergeCell ref="D126:E126"/>
    <mergeCell ref="D143:E143"/>
    <mergeCell ref="D127:E127"/>
    <mergeCell ref="J164:K164"/>
    <mergeCell ref="D164:G164"/>
    <mergeCell ref="H164:I164"/>
    <mergeCell ref="L164:M164"/>
    <mergeCell ref="D165:G165"/>
    <mergeCell ref="D148:E148"/>
    <mergeCell ref="D149:E149"/>
    <mergeCell ref="D150:E150"/>
    <mergeCell ref="D151:E151"/>
    <mergeCell ref="D152:E152"/>
    <mergeCell ref="P165:Q165"/>
    <mergeCell ref="R165:S165"/>
    <mergeCell ref="V165:W165"/>
    <mergeCell ref="X165:Y165"/>
    <mergeCell ref="H165:I165"/>
    <mergeCell ref="J165:K165"/>
    <mergeCell ref="L165:M165"/>
    <mergeCell ref="V162:W162"/>
    <mergeCell ref="P163:Q163"/>
    <mergeCell ref="R163:S163"/>
    <mergeCell ref="T163:U163"/>
    <mergeCell ref="N163:O163"/>
    <mergeCell ref="Z165:AA165"/>
    <mergeCell ref="V164:W164"/>
    <mergeCell ref="X164:Y164"/>
    <mergeCell ref="Z164:AA164"/>
    <mergeCell ref="N165:O165"/>
    <mergeCell ref="D135:E135"/>
    <mergeCell ref="Z163:AA163"/>
    <mergeCell ref="H162:I162"/>
    <mergeCell ref="J162:K162"/>
    <mergeCell ref="L162:M162"/>
    <mergeCell ref="Z162:AA162"/>
    <mergeCell ref="H163:I163"/>
    <mergeCell ref="J163:K163"/>
    <mergeCell ref="V163:W163"/>
    <mergeCell ref="N162:O162"/>
    <mergeCell ref="A77:A159"/>
    <mergeCell ref="L163:M163"/>
    <mergeCell ref="C117:C139"/>
    <mergeCell ref="D117:E117"/>
    <mergeCell ref="D118:E118"/>
    <mergeCell ref="D119:E119"/>
    <mergeCell ref="D120:E120"/>
    <mergeCell ref="D128:E128"/>
    <mergeCell ref="D129:E129"/>
    <mergeCell ref="D130:E130"/>
    <mergeCell ref="X162:Y162"/>
    <mergeCell ref="X163:Y163"/>
    <mergeCell ref="D144:E144"/>
    <mergeCell ref="D146:E146"/>
    <mergeCell ref="D145:E145"/>
    <mergeCell ref="D158:E158"/>
    <mergeCell ref="D159:E159"/>
    <mergeCell ref="P162:Q162"/>
    <mergeCell ref="R162:S162"/>
    <mergeCell ref="T162:U162"/>
    <mergeCell ref="D121:E121"/>
    <mergeCell ref="D122:E122"/>
    <mergeCell ref="D123:E123"/>
    <mergeCell ref="D124:E124"/>
    <mergeCell ref="A166:AB166"/>
    <mergeCell ref="A182:J182"/>
    <mergeCell ref="A170:AB170"/>
    <mergeCell ref="D163:G163"/>
    <mergeCell ref="D162:G162"/>
    <mergeCell ref="D147:E147"/>
    <mergeCell ref="R164:S164"/>
    <mergeCell ref="T164:U164"/>
    <mergeCell ref="T165:U165"/>
    <mergeCell ref="D161:E161"/>
    <mergeCell ref="A162:C165"/>
    <mergeCell ref="D154:E154"/>
    <mergeCell ref="D155:E155"/>
    <mergeCell ref="B156:B159"/>
    <mergeCell ref="D156:E156"/>
    <mergeCell ref="D157:E157"/>
    <mergeCell ref="C40:C53"/>
    <mergeCell ref="B40:B42"/>
    <mergeCell ref="B43:B49"/>
    <mergeCell ref="A40:A76"/>
    <mergeCell ref="N164:O164"/>
    <mergeCell ref="P164:Q164"/>
    <mergeCell ref="C140:C159"/>
    <mergeCell ref="B131:B139"/>
    <mergeCell ref="D142:E142"/>
    <mergeCell ref="D136:E136"/>
  </mergeCells>
  <phoneticPr fontId="3" type="noConversion"/>
  <pageMargins left="1" right="1" top="1" bottom="1" header="0.5" footer="0.5"/>
  <pageSetup paperSize="9" scale="61" fitToHeight="2" orientation="portrait" r:id="rId1"/>
  <rowBreaks count="1" manualBreakCount="1">
    <brk id="7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104-1060511院課程</vt:lpstr>
      <vt:lpstr>'104-1060511院課程'!Print_Titles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朱世安</dc:creator>
  <cp:lastModifiedBy>世安</cp:lastModifiedBy>
  <dcterms:created xsi:type="dcterms:W3CDTF">2020-10-29T10:33:38Z</dcterms:created>
  <dcterms:modified xsi:type="dcterms:W3CDTF">2020-10-29T10:34:23Z</dcterms:modified>
</cp:coreProperties>
</file>